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ate1904="1"/>
  <mc:AlternateContent xmlns:mc="http://schemas.openxmlformats.org/markup-compatibility/2006">
    <mc:Choice Requires="x15">
      <x15ac:absPath xmlns:x15ac="http://schemas.microsoft.com/office/spreadsheetml/2010/11/ac" url="C:\Users\sega-maiko.kcc\Desktop\配布地区一覧_変更_各種書類\2023.11～2024.1\"/>
    </mc:Choice>
  </mc:AlternateContent>
  <xr:revisionPtr revIDLastSave="0" documentId="13_ncr:1_{62FFE54D-59ED-403C-B4F8-C33F4BEDAC3A}" xr6:coauthVersionLast="47" xr6:coauthVersionMax="47" xr10:uidLastSave="{00000000-0000-0000-0000-000000000000}"/>
  <bookViews>
    <workbookView xWindow="-120" yWindow="-120" windowWidth="29040" windowHeight="15840" tabRatio="591" xr2:uid="{39913253-B22C-46EF-8DB4-50268C77811D}"/>
  </bookViews>
  <sheets>
    <sheet name="事業所除く" sheetId="46" r:id="rId1"/>
    <sheet name="全戸" sheetId="47" r:id="rId2"/>
    <sheet name="集合" sheetId="44" r:id="rId3"/>
    <sheet name="戸建て" sheetId="34" r:id="rId4"/>
    <sheet name="事業所" sheetId="45" r:id="rId5"/>
  </sheets>
  <definedNames>
    <definedName name="_xlnm.Print_Area" localSheetId="3">戸建て!$A$1:$CK$61</definedName>
    <definedName name="_xlnm.Print_Area" localSheetId="4">事業所!$A$1:$CK$61</definedName>
    <definedName name="_xlnm.Print_Area" localSheetId="0">事業所除く!$A$1:$CK$61</definedName>
    <definedName name="_xlnm.Print_Area" localSheetId="2">集合!$A$1:$CK$61</definedName>
    <definedName name="_xlnm.Print_Area" localSheetId="1">全戸!$A$1:$CK$61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F17" i="47" l="1"/>
  <c r="CF17" i="46"/>
  <c r="H25" i="46"/>
  <c r="H27" i="46"/>
  <c r="H32" i="46"/>
  <c r="H35" i="46"/>
  <c r="H40" i="46"/>
  <c r="AQ1" i="46"/>
  <c r="BN1" i="46"/>
  <c r="CK1" i="45" l="1"/>
  <c r="BN1" i="45"/>
  <c r="AQ1" i="45"/>
  <c r="CK1" i="34"/>
  <c r="BN1" i="34"/>
  <c r="AQ1" i="34"/>
  <c r="CK1" i="44"/>
  <c r="BN1" i="44"/>
  <c r="AQ1" i="44"/>
  <c r="CK1" i="47"/>
  <c r="BN1" i="47"/>
  <c r="AQ1" i="47"/>
  <c r="BQ8" i="45"/>
  <c r="BQ6" i="45"/>
  <c r="BQ5" i="45"/>
  <c r="BQ4" i="45"/>
  <c r="AT8" i="45"/>
  <c r="AT6" i="45"/>
  <c r="AT5" i="45"/>
  <c r="AT4" i="45"/>
  <c r="Y8" i="45"/>
  <c r="Y6" i="45"/>
  <c r="Y5" i="45"/>
  <c r="Y4" i="45"/>
  <c r="BQ8" i="34"/>
  <c r="BQ6" i="34"/>
  <c r="BQ5" i="34"/>
  <c r="BQ4" i="34"/>
  <c r="AT8" i="34"/>
  <c r="AT6" i="34"/>
  <c r="AT5" i="34"/>
  <c r="AT4" i="34"/>
  <c r="Y8" i="34"/>
  <c r="Y6" i="34"/>
  <c r="Y5" i="34"/>
  <c r="Y4" i="34"/>
  <c r="BQ8" i="44"/>
  <c r="BQ6" i="44"/>
  <c r="BQ5" i="44"/>
  <c r="BQ4" i="44"/>
  <c r="AT8" i="44"/>
  <c r="AT6" i="44"/>
  <c r="AT5" i="44"/>
  <c r="AT4" i="44"/>
  <c r="Y8" i="44"/>
  <c r="Y6" i="44"/>
  <c r="Y5" i="44"/>
  <c r="Y4" i="44"/>
  <c r="BQ8" i="47"/>
  <c r="AT8" i="47"/>
  <c r="Y8" i="47"/>
  <c r="BQ6" i="47"/>
  <c r="AT6" i="47"/>
  <c r="Y6" i="47"/>
  <c r="BQ5" i="47"/>
  <c r="AT5" i="47"/>
  <c r="Y5" i="47"/>
  <c r="BQ4" i="47"/>
  <c r="AT4" i="47"/>
  <c r="Y4" i="47"/>
  <c r="BQ8" i="46"/>
  <c r="AT8" i="46"/>
  <c r="Y8" i="46"/>
  <c r="BQ6" i="46"/>
  <c r="AT6" i="46"/>
  <c r="Y6" i="46"/>
  <c r="BQ5" i="46"/>
  <c r="AT5" i="46"/>
  <c r="Y5" i="46"/>
  <c r="CK1" i="46"/>
  <c r="BQ4" i="46" l="1"/>
  <c r="AT4" i="46"/>
  <c r="Y4" i="46"/>
  <c r="L14" i="44" l="1"/>
  <c r="AW14" i="34"/>
  <c r="AW14" i="44"/>
  <c r="AF43" i="46"/>
  <c r="D15" i="46"/>
  <c r="D16" i="46"/>
  <c r="D17" i="46"/>
  <c r="D17" i="47" s="1"/>
  <c r="D18" i="46"/>
  <c r="D19" i="46"/>
  <c r="D19" i="47" s="1"/>
  <c r="D20" i="46"/>
  <c r="D21" i="46"/>
  <c r="D21" i="47" s="1"/>
  <c r="D22" i="46"/>
  <c r="D23" i="46"/>
  <c r="D23" i="47" s="1"/>
  <c r="D24" i="46"/>
  <c r="D24" i="47" s="1"/>
  <c r="D25" i="46"/>
  <c r="D25" i="47" s="1"/>
  <c r="D26" i="46"/>
  <c r="D27" i="46"/>
  <c r="AA47" i="46"/>
  <c r="AA46" i="46"/>
  <c r="AA45" i="46"/>
  <c r="AA45" i="47" s="1"/>
  <c r="AA44" i="46"/>
  <c r="AA43" i="46"/>
  <c r="AA43" i="47" s="1"/>
  <c r="AA41" i="46"/>
  <c r="AA40" i="46"/>
  <c r="AA40" i="47" s="1"/>
  <c r="AA39" i="46"/>
  <c r="AA38" i="46"/>
  <c r="AA38" i="47" s="1"/>
  <c r="CJ59" i="47"/>
  <c r="CE59" i="47"/>
  <c r="CA59" i="47"/>
  <c r="BW59" i="47"/>
  <c r="BR59" i="47"/>
  <c r="BM59" i="47"/>
  <c r="BG59" i="47"/>
  <c r="BC59" i="47"/>
  <c r="AV59" i="47"/>
  <c r="AP59" i="47"/>
  <c r="AI59" i="47"/>
  <c r="AE59" i="47"/>
  <c r="Z59" i="47"/>
  <c r="U59" i="47"/>
  <c r="O59" i="47"/>
  <c r="K59" i="47"/>
  <c r="G59" i="47"/>
  <c r="C59" i="47"/>
  <c r="CK26" i="46"/>
  <c r="CK25" i="46"/>
  <c r="CK24" i="46"/>
  <c r="CK23" i="46"/>
  <c r="CK22" i="46"/>
  <c r="CK21" i="46"/>
  <c r="CK20" i="46"/>
  <c r="CK20" i="47" s="1"/>
  <c r="CK19" i="46"/>
  <c r="CK18" i="46"/>
  <c r="CK17" i="46"/>
  <c r="CK17" i="47" s="1"/>
  <c r="CK16" i="46"/>
  <c r="CK15" i="46"/>
  <c r="CF15" i="46"/>
  <c r="CF52" i="46"/>
  <c r="CF51" i="46"/>
  <c r="CF50" i="46"/>
  <c r="CF50" i="47" s="1"/>
  <c r="CF49" i="46"/>
  <c r="CF49" i="47" s="1"/>
  <c r="CF48" i="46"/>
  <c r="CF47" i="46"/>
  <c r="CF46" i="46"/>
  <c r="CF44" i="46"/>
  <c r="CF43" i="46"/>
  <c r="CF42" i="46"/>
  <c r="CF42" i="47" s="1"/>
  <c r="CF41" i="46"/>
  <c r="CF40" i="46"/>
  <c r="CF39" i="46"/>
  <c r="CF38" i="46"/>
  <c r="CF37" i="46"/>
  <c r="CF36" i="46"/>
  <c r="CF36" i="47" s="1"/>
  <c r="CF35" i="46"/>
  <c r="CF33" i="46"/>
  <c r="CF32" i="46"/>
  <c r="CF32" i="47" s="1"/>
  <c r="CF31" i="46"/>
  <c r="CF30" i="46"/>
  <c r="CF29" i="46"/>
  <c r="CF28" i="46"/>
  <c r="CF28" i="47" s="1"/>
  <c r="CF27" i="46"/>
  <c r="CF26" i="46"/>
  <c r="CF25" i="46"/>
  <c r="CF24" i="46"/>
  <c r="CF24" i="47" s="1"/>
  <c r="CF22" i="46"/>
  <c r="CF22" i="47" s="1"/>
  <c r="CF21" i="46"/>
  <c r="CF21" i="47" s="1"/>
  <c r="CF20" i="46"/>
  <c r="CF19" i="46"/>
  <c r="CF19" i="47" s="1"/>
  <c r="CF18" i="46"/>
  <c r="CF16" i="46"/>
  <c r="CB15" i="46"/>
  <c r="CB47" i="46"/>
  <c r="CB46" i="46"/>
  <c r="CB45" i="46"/>
  <c r="CB45" i="47" s="1"/>
  <c r="CB44" i="46"/>
  <c r="CB44" i="47" s="1"/>
  <c r="CB43" i="46"/>
  <c r="CB42" i="46"/>
  <c r="CB41" i="46"/>
  <c r="CB40" i="46"/>
  <c r="CB40" i="47" s="1"/>
  <c r="CB39" i="46"/>
  <c r="CB38" i="46"/>
  <c r="CB37" i="46"/>
  <c r="CB37" i="47" s="1"/>
  <c r="CB36" i="46"/>
  <c r="CB36" i="47" s="1"/>
  <c r="CB35" i="46"/>
  <c r="CB34" i="46"/>
  <c r="CB33" i="46"/>
  <c r="CB32" i="46"/>
  <c r="CB31" i="46"/>
  <c r="CB31" i="47" s="1"/>
  <c r="CB30" i="46"/>
  <c r="CB29" i="46"/>
  <c r="CB28" i="46"/>
  <c r="CB28" i="47" s="1"/>
  <c r="CB27" i="46"/>
  <c r="CB26" i="46"/>
  <c r="CB25" i="46"/>
  <c r="CB24" i="46"/>
  <c r="CB23" i="46"/>
  <c r="CB22" i="46"/>
  <c r="CB21" i="46"/>
  <c r="CB20" i="46"/>
  <c r="CB19" i="46"/>
  <c r="CB18" i="46"/>
  <c r="CB17" i="46"/>
  <c r="CB16" i="46"/>
  <c r="BX15" i="46"/>
  <c r="BX38" i="46"/>
  <c r="BX38" i="47" s="1"/>
  <c r="BX37" i="46"/>
  <c r="BX36" i="46"/>
  <c r="BX35" i="46"/>
  <c r="BX34" i="46"/>
  <c r="BX33" i="46"/>
  <c r="BX32" i="46"/>
  <c r="BX31" i="46"/>
  <c r="BX30" i="46"/>
  <c r="BX29" i="46"/>
  <c r="BX28" i="46"/>
  <c r="BX28" i="47" s="1"/>
  <c r="BX27" i="46"/>
  <c r="BX26" i="46"/>
  <c r="BX26" i="47" s="1"/>
  <c r="BX25" i="46"/>
  <c r="BX24" i="46"/>
  <c r="BX24" i="47" s="1"/>
  <c r="BX23" i="46"/>
  <c r="BX23" i="47" s="1"/>
  <c r="BX22" i="46"/>
  <c r="BX21" i="46"/>
  <c r="BX20" i="46"/>
  <c r="BX19" i="46"/>
  <c r="BX18" i="46"/>
  <c r="BX17" i="46"/>
  <c r="BX16" i="46"/>
  <c r="BS15" i="46"/>
  <c r="BS45" i="46"/>
  <c r="BS44" i="46"/>
  <c r="BS43" i="46"/>
  <c r="BS43" i="47" s="1"/>
  <c r="BS42" i="46"/>
  <c r="BS41" i="46"/>
  <c r="BS40" i="46"/>
  <c r="BS39" i="46"/>
  <c r="BS38" i="46"/>
  <c r="BS37" i="46"/>
  <c r="BS36" i="46"/>
  <c r="BS35" i="46"/>
  <c r="BS34" i="46"/>
  <c r="BS33" i="46"/>
  <c r="BS32" i="46"/>
  <c r="BS31" i="46"/>
  <c r="BS30" i="46"/>
  <c r="BS29" i="46"/>
  <c r="BS28" i="46"/>
  <c r="BS27" i="46"/>
  <c r="BS27" i="47" s="1"/>
  <c r="BS26" i="46"/>
  <c r="BS25" i="46"/>
  <c r="BS24" i="46"/>
  <c r="BS23" i="46"/>
  <c r="BS22" i="46"/>
  <c r="BS21" i="46"/>
  <c r="BS21" i="47" s="1"/>
  <c r="BS20" i="46"/>
  <c r="BS19" i="46"/>
  <c r="BS19" i="47" s="1"/>
  <c r="BS18" i="46"/>
  <c r="BS18" i="47" s="1"/>
  <c r="BS17" i="46"/>
  <c r="BS17" i="47" s="1"/>
  <c r="BS16" i="46"/>
  <c r="BN15" i="46"/>
  <c r="BN42" i="46"/>
  <c r="BN41" i="46"/>
  <c r="BN41" i="47" s="1"/>
  <c r="BN40" i="46"/>
  <c r="BN39" i="46"/>
  <c r="BN38" i="46"/>
  <c r="BN37" i="46"/>
  <c r="BN36" i="46"/>
  <c r="BN35" i="46"/>
  <c r="BN34" i="46"/>
  <c r="BN33" i="46"/>
  <c r="BN32" i="46"/>
  <c r="BN31" i="46"/>
  <c r="BN30" i="46"/>
  <c r="BN30" i="47" s="1"/>
  <c r="BN29" i="46"/>
  <c r="BN29" i="47" s="1"/>
  <c r="BN28" i="46"/>
  <c r="BN27" i="46"/>
  <c r="BN27" i="47" s="1"/>
  <c r="BN26" i="46"/>
  <c r="BN25" i="46"/>
  <c r="BN24" i="46"/>
  <c r="BN23" i="46"/>
  <c r="BN22" i="46"/>
  <c r="BN21" i="46"/>
  <c r="BN20" i="46"/>
  <c r="BN19" i="46"/>
  <c r="BN18" i="46"/>
  <c r="BN17" i="46"/>
  <c r="BN17" i="47" s="1"/>
  <c r="BN16" i="46"/>
  <c r="BN16" i="47" s="1"/>
  <c r="BH15" i="46"/>
  <c r="BH38" i="46"/>
  <c r="BH37" i="46"/>
  <c r="BH36" i="46"/>
  <c r="BH35" i="46"/>
  <c r="BH34" i="46"/>
  <c r="BH33" i="46"/>
  <c r="BH33" i="47" s="1"/>
  <c r="BH32" i="46"/>
  <c r="BH31" i="46"/>
  <c r="BH30" i="46"/>
  <c r="BH29" i="46"/>
  <c r="BH28" i="46"/>
  <c r="BH28" i="47" s="1"/>
  <c r="BH27" i="46"/>
  <c r="BH27" i="47" s="1"/>
  <c r="BH26" i="46"/>
  <c r="BH25" i="46"/>
  <c r="BH24" i="46"/>
  <c r="BH23" i="46"/>
  <c r="BH21" i="46"/>
  <c r="BH20" i="46"/>
  <c r="BH19" i="46"/>
  <c r="BH18" i="46"/>
  <c r="BH16" i="46"/>
  <c r="BD15" i="46"/>
  <c r="BD15" i="47" s="1"/>
  <c r="BD49" i="46"/>
  <c r="BD48" i="46"/>
  <c r="BD48" i="47" s="1"/>
  <c r="BD47" i="46"/>
  <c r="BD47" i="47" s="1"/>
  <c r="BD46" i="46"/>
  <c r="BD44" i="46"/>
  <c r="BD44" i="47" s="1"/>
  <c r="BD43" i="46"/>
  <c r="BD43" i="47" s="1"/>
  <c r="BD42" i="46"/>
  <c r="BD41" i="46"/>
  <c r="BD41" i="47" s="1"/>
  <c r="BD40" i="46"/>
  <c r="BD39" i="46"/>
  <c r="BD38" i="46"/>
  <c r="BD37" i="46"/>
  <c r="BD36" i="46"/>
  <c r="BD35" i="46"/>
  <c r="BD35" i="47" s="1"/>
  <c r="BD34" i="46"/>
  <c r="BD33" i="46"/>
  <c r="BD32" i="46"/>
  <c r="BD31" i="46"/>
  <c r="BD30" i="46"/>
  <c r="BD29" i="46"/>
  <c r="BD29" i="47" s="1"/>
  <c r="BD28" i="46"/>
  <c r="BD27" i="46"/>
  <c r="BD26" i="46"/>
  <c r="BD25" i="46"/>
  <c r="BD25" i="47" s="1"/>
  <c r="BD24" i="46"/>
  <c r="BD23" i="46"/>
  <c r="BD23" i="47" s="1"/>
  <c r="BD22" i="46"/>
  <c r="BD21" i="46"/>
  <c r="BD20" i="46"/>
  <c r="BD20" i="47" s="1"/>
  <c r="BD19" i="46"/>
  <c r="BD19" i="47" s="1"/>
  <c r="BD18" i="46"/>
  <c r="BD17" i="46"/>
  <c r="BD17" i="47" s="1"/>
  <c r="BD16" i="46"/>
  <c r="AW15" i="46"/>
  <c r="AW58" i="46"/>
  <c r="AW57" i="46"/>
  <c r="AW56" i="46"/>
  <c r="AW55" i="46"/>
  <c r="AW54" i="46"/>
  <c r="AW53" i="46"/>
  <c r="AW52" i="46"/>
  <c r="AW51" i="46"/>
  <c r="AW51" i="47" s="1"/>
  <c r="AW50" i="46"/>
  <c r="AW49" i="46"/>
  <c r="AW49" i="47" s="1"/>
  <c r="AW48" i="46"/>
  <c r="AW47" i="46"/>
  <c r="AW47" i="47" s="1"/>
  <c r="AW46" i="46"/>
  <c r="AW46" i="47" s="1"/>
  <c r="AW45" i="46"/>
  <c r="AW45" i="47" s="1"/>
  <c r="AW44" i="46"/>
  <c r="AW43" i="46"/>
  <c r="AW42" i="46"/>
  <c r="AW41" i="46"/>
  <c r="AW40" i="46"/>
  <c r="AW39" i="46"/>
  <c r="AW38" i="46"/>
  <c r="AW37" i="46"/>
  <c r="AW36" i="46"/>
  <c r="AW35" i="46"/>
  <c r="AW34" i="46"/>
  <c r="AW33" i="46"/>
  <c r="AW33" i="47" s="1"/>
  <c r="AW32" i="46"/>
  <c r="AW31" i="46"/>
  <c r="AW30" i="46"/>
  <c r="AW29" i="46"/>
  <c r="AW28" i="46"/>
  <c r="AW28" i="47" s="1"/>
  <c r="AW27" i="46"/>
  <c r="AW26" i="46"/>
  <c r="AW25" i="46"/>
  <c r="AW24" i="46"/>
  <c r="AW23" i="46"/>
  <c r="AW22" i="46"/>
  <c r="AW21" i="46"/>
  <c r="AW20" i="46"/>
  <c r="AW19" i="46"/>
  <c r="AW18" i="46"/>
  <c r="AW18" i="47" s="1"/>
  <c r="AW17" i="46"/>
  <c r="AW17" i="47" s="1"/>
  <c r="AW16" i="46"/>
  <c r="AW16" i="47" s="1"/>
  <c r="AQ15" i="46"/>
  <c r="AQ15" i="47" s="1"/>
  <c r="AQ42" i="46"/>
  <c r="AQ41" i="46"/>
  <c r="AQ40" i="46"/>
  <c r="AQ40" i="47" s="1"/>
  <c r="AQ39" i="46"/>
  <c r="AQ39" i="47" s="1"/>
  <c r="AQ38" i="46"/>
  <c r="AQ38" i="47" s="1"/>
  <c r="AQ37" i="46"/>
  <c r="AQ36" i="46"/>
  <c r="AQ36" i="47" s="1"/>
  <c r="AQ35" i="46"/>
  <c r="AQ34" i="46"/>
  <c r="AQ33" i="46"/>
  <c r="AQ32" i="46"/>
  <c r="AQ32" i="47" s="1"/>
  <c r="AQ31" i="46"/>
  <c r="AQ30" i="46"/>
  <c r="AQ30" i="47" s="1"/>
  <c r="AQ29" i="46"/>
  <c r="AQ28" i="46"/>
  <c r="AQ27" i="46"/>
  <c r="AQ27" i="47" s="1"/>
  <c r="AQ26" i="46"/>
  <c r="AQ26" i="47" s="1"/>
  <c r="AQ25" i="46"/>
  <c r="AQ25" i="47" s="1"/>
  <c r="AQ24" i="46"/>
  <c r="AQ24" i="47" s="1"/>
  <c r="AQ23" i="46"/>
  <c r="AQ23" i="47" s="1"/>
  <c r="AQ22" i="46"/>
  <c r="AQ21" i="46"/>
  <c r="AQ20" i="46"/>
  <c r="AQ20" i="47" s="1"/>
  <c r="AQ19" i="46"/>
  <c r="AQ19" i="47" s="1"/>
  <c r="AQ18" i="46"/>
  <c r="AQ17" i="46"/>
  <c r="AQ16" i="46"/>
  <c r="AJ15" i="46"/>
  <c r="AJ37" i="46"/>
  <c r="AJ37" i="47" s="1"/>
  <c r="AJ36" i="46"/>
  <c r="AJ36" i="47" s="1"/>
  <c r="AJ35" i="46"/>
  <c r="AJ34" i="46"/>
  <c r="AJ33" i="46"/>
  <c r="AJ32" i="46"/>
  <c r="AJ32" i="47" s="1"/>
  <c r="AJ31" i="46"/>
  <c r="AJ30" i="46"/>
  <c r="AJ29" i="46"/>
  <c r="AJ28" i="46"/>
  <c r="AJ27" i="46"/>
  <c r="AJ26" i="46"/>
  <c r="AJ26" i="47" s="1"/>
  <c r="AJ25" i="46"/>
  <c r="AJ24" i="46"/>
  <c r="AJ23" i="46"/>
  <c r="AJ23" i="47" s="1"/>
  <c r="AJ22" i="46"/>
  <c r="AJ22" i="47" s="1"/>
  <c r="AJ21" i="46"/>
  <c r="AJ20" i="46"/>
  <c r="AJ19" i="46"/>
  <c r="AJ19" i="47" s="1"/>
  <c r="AJ18" i="46"/>
  <c r="AJ17" i="46"/>
  <c r="AJ16" i="46"/>
  <c r="AF15" i="46"/>
  <c r="AF42" i="46"/>
  <c r="AF41" i="46"/>
  <c r="AF40" i="46"/>
  <c r="AF39" i="46"/>
  <c r="AF38" i="46"/>
  <c r="AF38" i="47" s="1"/>
  <c r="AF37" i="46"/>
  <c r="AF36" i="46"/>
  <c r="AF35" i="46"/>
  <c r="AF34" i="46"/>
  <c r="AF34" i="47" s="1"/>
  <c r="AF33" i="46"/>
  <c r="AF33" i="47" s="1"/>
  <c r="AF32" i="46"/>
  <c r="AF32" i="47" s="1"/>
  <c r="AF31" i="46"/>
  <c r="AF30" i="46"/>
  <c r="AF29" i="46"/>
  <c r="AF29" i="47" s="1"/>
  <c r="AF28" i="46"/>
  <c r="AF27" i="46"/>
  <c r="AF26" i="46"/>
  <c r="AF25" i="46"/>
  <c r="AF24" i="46"/>
  <c r="AF24" i="47" s="1"/>
  <c r="AF23" i="46"/>
  <c r="AF23" i="47" s="1"/>
  <c r="AF22" i="46"/>
  <c r="AF22" i="47" s="1"/>
  <c r="AF21" i="46"/>
  <c r="AF20" i="46"/>
  <c r="AF19" i="46"/>
  <c r="AF18" i="46"/>
  <c r="AF17" i="46"/>
  <c r="AF16" i="46"/>
  <c r="AA15" i="46"/>
  <c r="AA15" i="47" s="1"/>
  <c r="AA36" i="46"/>
  <c r="AA35" i="46"/>
  <c r="AA35" i="47" s="1"/>
  <c r="AA34" i="46"/>
  <c r="AA34" i="47" s="1"/>
  <c r="AA33" i="46"/>
  <c r="AA32" i="46"/>
  <c r="AA32" i="47" s="1"/>
  <c r="AA31" i="46"/>
  <c r="AA30" i="46"/>
  <c r="AA30" i="47" s="1"/>
  <c r="AA29" i="46"/>
  <c r="AA28" i="46"/>
  <c r="AA28" i="47" s="1"/>
  <c r="AA27" i="46"/>
  <c r="AA26" i="46"/>
  <c r="AA25" i="46"/>
  <c r="AA24" i="46"/>
  <c r="AA24" i="47" s="1"/>
  <c r="AA23" i="46"/>
  <c r="AA23" i="47" s="1"/>
  <c r="AA22" i="46"/>
  <c r="AA22" i="47" s="1"/>
  <c r="AA21" i="46"/>
  <c r="AA20" i="46"/>
  <c r="AA20" i="47" s="1"/>
  <c r="AA19" i="46"/>
  <c r="AA18" i="46"/>
  <c r="AA18" i="47" s="1"/>
  <c r="AA17" i="46"/>
  <c r="AA16" i="46"/>
  <c r="AA16" i="47" s="1"/>
  <c r="V15" i="46"/>
  <c r="V38" i="46"/>
  <c r="V38" i="47" s="1"/>
  <c r="V37" i="46"/>
  <c r="V37" i="47" s="1"/>
  <c r="V36" i="46"/>
  <c r="V36" i="47" s="1"/>
  <c r="V35" i="46"/>
  <c r="V34" i="46"/>
  <c r="V34" i="47" s="1"/>
  <c r="V33" i="46"/>
  <c r="V33" i="47" s="1"/>
  <c r="V32" i="46"/>
  <c r="V31" i="46"/>
  <c r="V31" i="47" s="1"/>
  <c r="V30" i="46"/>
  <c r="V30" i="47" s="1"/>
  <c r="V29" i="46"/>
  <c r="V28" i="46"/>
  <c r="V28" i="47" s="1"/>
  <c r="V27" i="46"/>
  <c r="V26" i="46"/>
  <c r="V26" i="47" s="1"/>
  <c r="V25" i="46"/>
  <c r="V24" i="46"/>
  <c r="V24" i="47" s="1"/>
  <c r="V23" i="46"/>
  <c r="V22" i="46"/>
  <c r="V21" i="46"/>
  <c r="V21" i="47" s="1"/>
  <c r="V20" i="46"/>
  <c r="V20" i="47" s="1"/>
  <c r="V19" i="46"/>
  <c r="V18" i="46"/>
  <c r="V18" i="47" s="1"/>
  <c r="V17" i="46"/>
  <c r="V17" i="47" s="1"/>
  <c r="V16" i="46"/>
  <c r="V16" i="47" s="1"/>
  <c r="P15" i="46"/>
  <c r="P52" i="46"/>
  <c r="P51" i="46"/>
  <c r="P51" i="47" s="1"/>
  <c r="P50" i="46"/>
  <c r="P49" i="46"/>
  <c r="P48" i="46"/>
  <c r="P48" i="47" s="1"/>
  <c r="P47" i="46"/>
  <c r="P46" i="46"/>
  <c r="P46" i="47" s="1"/>
  <c r="P45" i="46"/>
  <c r="P45" i="47" s="1"/>
  <c r="P44" i="46"/>
  <c r="P44" i="47" s="1"/>
  <c r="P43" i="46"/>
  <c r="P42" i="46"/>
  <c r="P42" i="47" s="1"/>
  <c r="P41" i="46"/>
  <c r="P41" i="47" s="1"/>
  <c r="P40" i="46"/>
  <c r="P39" i="46"/>
  <c r="P38" i="46"/>
  <c r="P37" i="46"/>
  <c r="P37" i="47" s="1"/>
  <c r="P36" i="46"/>
  <c r="P35" i="46"/>
  <c r="P34" i="46"/>
  <c r="P34" i="47" s="1"/>
  <c r="P33" i="46"/>
  <c r="P33" i="47" s="1"/>
  <c r="P32" i="46"/>
  <c r="P32" i="47" s="1"/>
  <c r="P31" i="46"/>
  <c r="P30" i="46"/>
  <c r="P30" i="47" s="1"/>
  <c r="P29" i="46"/>
  <c r="P28" i="46"/>
  <c r="P27" i="46"/>
  <c r="P26" i="46"/>
  <c r="P25" i="46"/>
  <c r="P24" i="46"/>
  <c r="P24" i="47" s="1"/>
  <c r="P23" i="46"/>
  <c r="P22" i="46"/>
  <c r="P21" i="46"/>
  <c r="P21" i="47" s="1"/>
  <c r="P20" i="46"/>
  <c r="P19" i="46"/>
  <c r="P19" i="47" s="1"/>
  <c r="P18" i="46"/>
  <c r="P18" i="47" s="1"/>
  <c r="P17" i="46"/>
  <c r="P16" i="46"/>
  <c r="P16" i="47" s="1"/>
  <c r="L15" i="46"/>
  <c r="L27" i="46"/>
  <c r="L26" i="46"/>
  <c r="L26" i="47" s="1"/>
  <c r="L25" i="46"/>
  <c r="L25" i="47" s="1"/>
  <c r="L24" i="46"/>
  <c r="L24" i="47" s="1"/>
  <c r="L23" i="46"/>
  <c r="L23" i="47" s="1"/>
  <c r="L22" i="46"/>
  <c r="L22" i="47" s="1"/>
  <c r="L21" i="46"/>
  <c r="L21" i="47" s="1"/>
  <c r="L20" i="46"/>
  <c r="L20" i="47" s="1"/>
  <c r="L19" i="46"/>
  <c r="L18" i="46"/>
  <c r="L17" i="46"/>
  <c r="L16" i="46"/>
  <c r="L16" i="47" s="1"/>
  <c r="H15" i="46"/>
  <c r="H15" i="47" s="1"/>
  <c r="H41" i="46"/>
  <c r="H39" i="46"/>
  <c r="H39" i="47" s="1"/>
  <c r="H38" i="46"/>
  <c r="H37" i="46"/>
  <c r="H36" i="46"/>
  <c r="H35" i="47"/>
  <c r="H34" i="46"/>
  <c r="H33" i="46"/>
  <c r="H32" i="47"/>
  <c r="H31" i="46"/>
  <c r="H30" i="46"/>
  <c r="H29" i="46"/>
  <c r="H28" i="46"/>
  <c r="H28" i="47" s="1"/>
  <c r="H26" i="46"/>
  <c r="H26" i="47" s="1"/>
  <c r="H24" i="46"/>
  <c r="H24" i="47" s="1"/>
  <c r="H23" i="46"/>
  <c r="H22" i="46"/>
  <c r="H21" i="46"/>
  <c r="H20" i="46"/>
  <c r="H20" i="47" s="1"/>
  <c r="H19" i="46"/>
  <c r="H19" i="47" s="1"/>
  <c r="H18" i="46"/>
  <c r="H18" i="47" s="1"/>
  <c r="H17" i="46"/>
  <c r="H16" i="46"/>
  <c r="H16" i="47" s="1"/>
  <c r="CB42" i="47"/>
  <c r="CB15" i="47"/>
  <c r="AW21" i="47"/>
  <c r="D27" i="47"/>
  <c r="CJ59" i="46"/>
  <c r="CE59" i="46"/>
  <c r="CA59" i="46"/>
  <c r="BW59" i="46"/>
  <c r="BR59" i="46"/>
  <c r="BM59" i="46"/>
  <c r="BG59" i="46"/>
  <c r="BC59" i="46"/>
  <c r="AV59" i="46"/>
  <c r="AP59" i="46"/>
  <c r="AI59" i="46"/>
  <c r="AE59" i="46"/>
  <c r="Z59" i="46"/>
  <c r="U59" i="46"/>
  <c r="O59" i="46"/>
  <c r="K59" i="46"/>
  <c r="G59" i="46"/>
  <c r="C59" i="46"/>
  <c r="Z62" i="45"/>
  <c r="CJ59" i="45"/>
  <c r="CE59" i="45"/>
  <c r="CA59" i="45"/>
  <c r="BW59" i="45"/>
  <c r="BR59" i="45"/>
  <c r="BM59" i="45"/>
  <c r="BG59" i="45"/>
  <c r="BC59" i="45"/>
  <c r="AV59" i="45"/>
  <c r="AP59" i="45"/>
  <c r="AI59" i="45"/>
  <c r="AE59" i="45"/>
  <c r="Z59" i="45"/>
  <c r="U59" i="45"/>
  <c r="O59" i="45"/>
  <c r="K59" i="45"/>
  <c r="G59" i="45"/>
  <c r="C59" i="45"/>
  <c r="CK14" i="45"/>
  <c r="CF14" i="45"/>
  <c r="CB14" i="45"/>
  <c r="BX14" i="45"/>
  <c r="BS14" i="45"/>
  <c r="BN14" i="45"/>
  <c r="V6" i="45"/>
  <c r="BN6" i="45"/>
  <c r="BH14" i="45"/>
  <c r="BD14" i="45"/>
  <c r="AW14" i="45"/>
  <c r="AQ14" i="45"/>
  <c r="AJ14" i="45"/>
  <c r="AF14" i="45"/>
  <c r="AA14" i="45"/>
  <c r="V5" i="45" s="1"/>
  <c r="V14" i="45"/>
  <c r="P14" i="45"/>
  <c r="L14" i="45"/>
  <c r="H14" i="45"/>
  <c r="D14" i="45"/>
  <c r="V4" i="45"/>
  <c r="BN4" i="45"/>
  <c r="CK4" i="45"/>
  <c r="AQ4" i="45"/>
  <c r="CK6" i="45"/>
  <c r="AQ6" i="45"/>
  <c r="Z62" i="44"/>
  <c r="CJ59" i="44"/>
  <c r="CE59" i="44"/>
  <c r="CA59" i="44"/>
  <c r="BW59" i="44"/>
  <c r="BR59" i="44"/>
  <c r="BM59" i="44"/>
  <c r="BG59" i="44"/>
  <c r="BC59" i="44"/>
  <c r="AV59" i="44"/>
  <c r="AP59" i="44"/>
  <c r="AI59" i="44"/>
  <c r="AE59" i="44"/>
  <c r="Z59" i="44"/>
  <c r="U59" i="44"/>
  <c r="O59" i="44"/>
  <c r="K59" i="44"/>
  <c r="G59" i="44"/>
  <c r="C59" i="44"/>
  <c r="CK14" i="44"/>
  <c r="CF14" i="44"/>
  <c r="CB14" i="44"/>
  <c r="BX14" i="44"/>
  <c r="BS14" i="44"/>
  <c r="BN14" i="44"/>
  <c r="V6" i="44" s="1"/>
  <c r="BH14" i="44"/>
  <c r="BD14" i="44"/>
  <c r="AQ14" i="44"/>
  <c r="AJ14" i="44"/>
  <c r="AF14" i="44"/>
  <c r="AA14" i="44"/>
  <c r="V5" i="44" s="1"/>
  <c r="V14" i="44"/>
  <c r="P14" i="44"/>
  <c r="H14" i="44"/>
  <c r="D14" i="44"/>
  <c r="V4" i="44" s="1"/>
  <c r="AQ4" i="44" s="1"/>
  <c r="Z59" i="34"/>
  <c r="AA14" i="34"/>
  <c r="V5" i="34" s="1"/>
  <c r="AQ5" i="34" s="1"/>
  <c r="CF14" i="34"/>
  <c r="Z62" i="34"/>
  <c r="CK14" i="34"/>
  <c r="CJ59" i="34"/>
  <c r="CE59" i="34"/>
  <c r="CB14" i="34"/>
  <c r="CA59" i="34"/>
  <c r="BX14" i="34"/>
  <c r="BW59" i="34"/>
  <c r="BR59" i="34"/>
  <c r="BS14" i="34"/>
  <c r="BM59" i="34"/>
  <c r="BN14" i="34"/>
  <c r="V6" i="34" s="1"/>
  <c r="AQ6" i="34" s="1"/>
  <c r="BG59" i="34"/>
  <c r="BH14" i="34"/>
  <c r="BD14" i="34"/>
  <c r="BC59" i="34"/>
  <c r="AV59" i="34"/>
  <c r="AP59" i="34"/>
  <c r="AQ14" i="34"/>
  <c r="AJ14" i="34"/>
  <c r="AI59" i="34"/>
  <c r="AE59" i="34"/>
  <c r="AF14" i="34"/>
  <c r="U59" i="34"/>
  <c r="V14" i="34"/>
  <c r="O59" i="34"/>
  <c r="P14" i="34"/>
  <c r="L14" i="34"/>
  <c r="G59" i="34"/>
  <c r="K59" i="34"/>
  <c r="H14" i="34"/>
  <c r="D14" i="34"/>
  <c r="V4" i="34" s="1"/>
  <c r="C59" i="34"/>
  <c r="BS42" i="47" l="1"/>
  <c r="BX35" i="47"/>
  <c r="AJ35" i="47"/>
  <c r="CF37" i="47"/>
  <c r="BD27" i="47"/>
  <c r="AW58" i="47"/>
  <c r="AW34" i="47"/>
  <c r="AF17" i="47"/>
  <c r="AF41" i="47"/>
  <c r="AJ17" i="47"/>
  <c r="L27" i="47"/>
  <c r="D20" i="47"/>
  <c r="BH18" i="47"/>
  <c r="CF48" i="47"/>
  <c r="BX22" i="47"/>
  <c r="BX27" i="47"/>
  <c r="BS15" i="47"/>
  <c r="BS28" i="47"/>
  <c r="BS30" i="47"/>
  <c r="BD33" i="47"/>
  <c r="P52" i="47"/>
  <c r="CF18" i="47"/>
  <c r="BX34" i="47"/>
  <c r="BX17" i="47"/>
  <c r="BX33" i="47"/>
  <c r="BN21" i="47"/>
  <c r="BH37" i="47"/>
  <c r="BD46" i="47"/>
  <c r="BD21" i="47"/>
  <c r="AF42" i="47"/>
  <c r="AA47" i="47"/>
  <c r="P35" i="47"/>
  <c r="P15" i="47"/>
  <c r="P29" i="47"/>
  <c r="P23" i="47"/>
  <c r="P47" i="47"/>
  <c r="BX29" i="47"/>
  <c r="BX21" i="47"/>
  <c r="BS36" i="47"/>
  <c r="BN32" i="47"/>
  <c r="BN39" i="47"/>
  <c r="BH31" i="47"/>
  <c r="BD49" i="47"/>
  <c r="BD39" i="47"/>
  <c r="AW20" i="47"/>
  <c r="AQ31" i="47"/>
  <c r="AJ29" i="47"/>
  <c r="AJ31" i="47"/>
  <c r="AF35" i="47"/>
  <c r="BX16" i="47"/>
  <c r="BS24" i="47"/>
  <c r="BH25" i="47"/>
  <c r="BD36" i="47"/>
  <c r="BD42" i="47"/>
  <c r="AW22" i="47"/>
  <c r="AQ33" i="47"/>
  <c r="AF43" i="47"/>
  <c r="AA26" i="47"/>
  <c r="V27" i="47"/>
  <c r="P17" i="47"/>
  <c r="D15" i="47"/>
  <c r="Z63" i="45"/>
  <c r="S4" i="45" s="1"/>
  <c r="BK4" i="45" s="1"/>
  <c r="CK18" i="47"/>
  <c r="CF31" i="47"/>
  <c r="CF38" i="47"/>
  <c r="CF51" i="47"/>
  <c r="CF25" i="47"/>
  <c r="CF44" i="47"/>
  <c r="BN19" i="47"/>
  <c r="AW43" i="47"/>
  <c r="P28" i="47"/>
  <c r="CK25" i="47"/>
  <c r="CF30" i="47"/>
  <c r="BS45" i="47"/>
  <c r="BN37" i="47"/>
  <c r="BN15" i="47"/>
  <c r="BN25" i="47"/>
  <c r="AW37" i="47"/>
  <c r="AW41" i="47"/>
  <c r="AW42" i="47"/>
  <c r="AF25" i="47"/>
  <c r="AF37" i="47"/>
  <c r="AA29" i="47"/>
  <c r="P50" i="47"/>
  <c r="H30" i="47"/>
  <c r="CK19" i="47"/>
  <c r="CB21" i="47"/>
  <c r="CB33" i="47"/>
  <c r="CB27" i="47"/>
  <c r="BX15" i="47"/>
  <c r="BS34" i="47"/>
  <c r="BS22" i="47"/>
  <c r="BS40" i="47"/>
  <c r="BS16" i="47"/>
  <c r="BN31" i="47"/>
  <c r="BH38" i="47"/>
  <c r="AW54" i="47"/>
  <c r="AQ41" i="47"/>
  <c r="AA21" i="47"/>
  <c r="AA33" i="47"/>
  <c r="AA27" i="47"/>
  <c r="AA39" i="47"/>
  <c r="H34" i="47"/>
  <c r="H22" i="47"/>
  <c r="H40" i="47"/>
  <c r="D18" i="47"/>
  <c r="CF26" i="47"/>
  <c r="CB16" i="47"/>
  <c r="CB34" i="47"/>
  <c r="CB22" i="47"/>
  <c r="CB46" i="47"/>
  <c r="BH32" i="47"/>
  <c r="BH34" i="47"/>
  <c r="AW57" i="47"/>
  <c r="AW27" i="47"/>
  <c r="AW40" i="47"/>
  <c r="AW52" i="47"/>
  <c r="AW39" i="47"/>
  <c r="AQ37" i="47"/>
  <c r="AF28" i="47"/>
  <c r="AF40" i="47"/>
  <c r="AA44" i="47"/>
  <c r="P43" i="47"/>
  <c r="P25" i="47"/>
  <c r="H29" i="47"/>
  <c r="H36" i="47"/>
  <c r="H23" i="47"/>
  <c r="H17" i="47"/>
  <c r="H41" i="47"/>
  <c r="S6" i="45"/>
  <c r="CH6" i="45" s="1"/>
  <c r="AQ5" i="45"/>
  <c r="BN5" i="45"/>
  <c r="CK5" i="45"/>
  <c r="CF35" i="47"/>
  <c r="CF41" i="47"/>
  <c r="CB47" i="47"/>
  <c r="CB24" i="47"/>
  <c r="CB29" i="47"/>
  <c r="CB41" i="47"/>
  <c r="CB23" i="47"/>
  <c r="CB17" i="47"/>
  <c r="CB26" i="47"/>
  <c r="CB35" i="47"/>
  <c r="CB18" i="47"/>
  <c r="CB30" i="47"/>
  <c r="BX18" i="47"/>
  <c r="BX30" i="47"/>
  <c r="BX36" i="47"/>
  <c r="BX14" i="46"/>
  <c r="BN33" i="47"/>
  <c r="BN20" i="47"/>
  <c r="BN26" i="47"/>
  <c r="CK6" i="34"/>
  <c r="BN38" i="47"/>
  <c r="BD28" i="47"/>
  <c r="BD22" i="47"/>
  <c r="BD40" i="47"/>
  <c r="AW50" i="47"/>
  <c r="AW32" i="47"/>
  <c r="AW26" i="47"/>
  <c r="Z64" i="34"/>
  <c r="S5" i="34" s="1"/>
  <c r="BK5" i="34" s="1"/>
  <c r="AJ20" i="47"/>
  <c r="AJ33" i="47"/>
  <c r="AJ27" i="47"/>
  <c r="AF36" i="47"/>
  <c r="AF30" i="47"/>
  <c r="AF18" i="47"/>
  <c r="V29" i="47"/>
  <c r="V35" i="47"/>
  <c r="V32" i="47"/>
  <c r="V23" i="47"/>
  <c r="P22" i="47"/>
  <c r="P40" i="47"/>
  <c r="L17" i="47"/>
  <c r="L18" i="47"/>
  <c r="H38" i="47"/>
  <c r="CK26" i="47"/>
  <c r="CK23" i="47"/>
  <c r="CF46" i="47"/>
  <c r="BS31" i="47"/>
  <c r="BS39" i="47"/>
  <c r="BS33" i="47"/>
  <c r="BN24" i="47"/>
  <c r="BN18" i="47"/>
  <c r="BN42" i="47"/>
  <c r="BN36" i="47"/>
  <c r="BH30" i="47"/>
  <c r="BH36" i="47"/>
  <c r="BH24" i="47"/>
  <c r="BH16" i="47"/>
  <c r="BH14" i="46"/>
  <c r="BH15" i="47"/>
  <c r="BD31" i="47"/>
  <c r="BD37" i="47"/>
  <c r="BD16" i="47"/>
  <c r="AW19" i="47"/>
  <c r="AW25" i="47"/>
  <c r="AW36" i="47"/>
  <c r="AW53" i="47"/>
  <c r="AW24" i="47"/>
  <c r="AW31" i="47"/>
  <c r="AW48" i="47"/>
  <c r="AW55" i="47"/>
  <c r="AJ21" i="47"/>
  <c r="AJ18" i="47"/>
  <c r="AF19" i="47"/>
  <c r="AF31" i="47"/>
  <c r="AF15" i="47"/>
  <c r="AA41" i="47"/>
  <c r="V25" i="47"/>
  <c r="V22" i="47"/>
  <c r="P36" i="47"/>
  <c r="L14" i="46"/>
  <c r="H21" i="47"/>
  <c r="H27" i="47"/>
  <c r="H33" i="47"/>
  <c r="D16" i="47"/>
  <c r="Z64" i="45"/>
  <c r="S5" i="45" s="1"/>
  <c r="BK5" i="45" s="1"/>
  <c r="C7" i="45"/>
  <c r="AT7" i="45" s="1"/>
  <c r="CK24" i="47"/>
  <c r="CK21" i="47"/>
  <c r="CK14" i="46"/>
  <c r="CF43" i="47"/>
  <c r="CF16" i="47"/>
  <c r="CF39" i="47"/>
  <c r="CF52" i="47"/>
  <c r="CF14" i="46"/>
  <c r="CB38" i="47"/>
  <c r="CB14" i="46"/>
  <c r="S6" i="44"/>
  <c r="AN6" i="44" s="1"/>
  <c r="BS20" i="47"/>
  <c r="BS32" i="47"/>
  <c r="BS37" i="47"/>
  <c r="BS25" i="47"/>
  <c r="BS44" i="47"/>
  <c r="BS14" i="46"/>
  <c r="BN6" i="44"/>
  <c r="CK6" i="44"/>
  <c r="AQ6" i="44"/>
  <c r="BN28" i="47"/>
  <c r="BN40" i="47"/>
  <c r="BN14" i="46"/>
  <c r="V6" i="46" s="1"/>
  <c r="BH20" i="47"/>
  <c r="BH19" i="47"/>
  <c r="BH26" i="47"/>
  <c r="BD30" i="47"/>
  <c r="BD18" i="47"/>
  <c r="BD34" i="47"/>
  <c r="BD24" i="47"/>
  <c r="AW14" i="46"/>
  <c r="AW15" i="47"/>
  <c r="AW35" i="47"/>
  <c r="AW29" i="47"/>
  <c r="AW23" i="47"/>
  <c r="AQ14" i="46"/>
  <c r="AQ16" i="47"/>
  <c r="AQ22" i="47"/>
  <c r="AQ28" i="47"/>
  <c r="AQ34" i="47"/>
  <c r="AJ14" i="46"/>
  <c r="AJ28" i="47"/>
  <c r="Z64" i="44"/>
  <c r="S5" i="44" s="1"/>
  <c r="AN5" i="44" s="1"/>
  <c r="AJ16" i="47"/>
  <c r="AJ24" i="47"/>
  <c r="AJ30" i="47"/>
  <c r="AJ34" i="47"/>
  <c r="AF20" i="47"/>
  <c r="AF26" i="47"/>
  <c r="AF39" i="47"/>
  <c r="BN5" i="44"/>
  <c r="AQ5" i="44"/>
  <c r="CK5" i="44"/>
  <c r="AA36" i="47"/>
  <c r="AA14" i="46"/>
  <c r="V5" i="46" s="1"/>
  <c r="AQ5" i="46" s="1"/>
  <c r="AA25" i="47"/>
  <c r="AA46" i="47"/>
  <c r="V14" i="46"/>
  <c r="V19" i="47"/>
  <c r="Z63" i="44"/>
  <c r="S4" i="44" s="1"/>
  <c r="CH4" i="44" s="1"/>
  <c r="P27" i="47"/>
  <c r="P26" i="47"/>
  <c r="P31" i="47"/>
  <c r="P20" i="47"/>
  <c r="P38" i="47"/>
  <c r="C7" i="44"/>
  <c r="Y7" i="44" s="1"/>
  <c r="P39" i="47"/>
  <c r="L19" i="47"/>
  <c r="H14" i="46"/>
  <c r="CK4" i="44"/>
  <c r="BN4" i="44"/>
  <c r="D26" i="47"/>
  <c r="CK15" i="47"/>
  <c r="CK22" i="47"/>
  <c r="CK16" i="47"/>
  <c r="CF27" i="47"/>
  <c r="CF33" i="47"/>
  <c r="CF40" i="47"/>
  <c r="CF47" i="47"/>
  <c r="CF20" i="47"/>
  <c r="CF15" i="47"/>
  <c r="CF29" i="47"/>
  <c r="CB19" i="47"/>
  <c r="CB32" i="47"/>
  <c r="CB20" i="47"/>
  <c r="CB39" i="47"/>
  <c r="CB43" i="47"/>
  <c r="CB25" i="47"/>
  <c r="BX19" i="47"/>
  <c r="BX31" i="47"/>
  <c r="S6" i="34"/>
  <c r="CH6" i="34" s="1"/>
  <c r="BX20" i="47"/>
  <c r="BX25" i="47"/>
  <c r="BX32" i="47"/>
  <c r="BX37" i="47"/>
  <c r="BS35" i="47"/>
  <c r="BS41" i="47"/>
  <c r="BS23" i="47"/>
  <c r="BS26" i="47"/>
  <c r="BS29" i="47"/>
  <c r="BS38" i="47"/>
  <c r="BN6" i="34"/>
  <c r="BN22" i="47"/>
  <c r="BN35" i="47"/>
  <c r="BN23" i="47"/>
  <c r="BN34" i="47"/>
  <c r="BH29" i="47"/>
  <c r="BH21" i="47"/>
  <c r="BH23" i="47"/>
  <c r="BH35" i="47"/>
  <c r="BD32" i="47"/>
  <c r="BD38" i="47"/>
  <c r="BD26" i="47"/>
  <c r="BD14" i="46"/>
  <c r="AW30" i="47"/>
  <c r="AW44" i="47"/>
  <c r="AW38" i="47"/>
  <c r="AW56" i="47"/>
  <c r="AQ18" i="47"/>
  <c r="AQ21" i="47"/>
  <c r="AQ29" i="47"/>
  <c r="AQ42" i="47"/>
  <c r="AQ17" i="47"/>
  <c r="AQ35" i="47"/>
  <c r="AJ15" i="47"/>
  <c r="AJ25" i="47"/>
  <c r="Z62" i="46"/>
  <c r="AF27" i="47"/>
  <c r="AF14" i="46"/>
  <c r="AF16" i="47"/>
  <c r="AF21" i="47"/>
  <c r="CK5" i="34"/>
  <c r="BN5" i="34"/>
  <c r="AA17" i="47"/>
  <c r="AA31" i="47"/>
  <c r="AA19" i="47"/>
  <c r="V15" i="47"/>
  <c r="P49" i="47"/>
  <c r="P14" i="46"/>
  <c r="L15" i="47"/>
  <c r="C7" i="47"/>
  <c r="BQ7" i="47" s="1"/>
  <c r="Z63" i="34"/>
  <c r="S4" i="34" s="1"/>
  <c r="CH4" i="34" s="1"/>
  <c r="C7" i="34"/>
  <c r="Y7" i="34" s="1"/>
  <c r="C7" i="46"/>
  <c r="H25" i="47"/>
  <c r="H31" i="47"/>
  <c r="H37" i="47"/>
  <c r="AQ4" i="34"/>
  <c r="BN4" i="34"/>
  <c r="CK4" i="34"/>
  <c r="D22" i="47"/>
  <c r="D14" i="46"/>
  <c r="V4" i="46" s="1"/>
  <c r="BN4" i="46" s="1"/>
  <c r="BN6" i="46" l="1"/>
  <c r="CK6" i="46"/>
  <c r="AT7" i="46"/>
  <c r="Y7" i="46"/>
  <c r="CK5" i="46"/>
  <c r="BN5" i="46"/>
  <c r="V14" i="47"/>
  <c r="AN6" i="45"/>
  <c r="CK14" i="47"/>
  <c r="D14" i="47"/>
  <c r="V4" i="47" s="1"/>
  <c r="CK4" i="47" s="1"/>
  <c r="BK6" i="45"/>
  <c r="CH4" i="45"/>
  <c r="AN4" i="45"/>
  <c r="S6" i="46"/>
  <c r="AN6" i="46" s="1"/>
  <c r="CH5" i="34"/>
  <c r="AN5" i="34"/>
  <c r="BK4" i="34"/>
  <c r="Z63" i="46"/>
  <c r="S4" i="46" s="1"/>
  <c r="AN4" i="46" s="1"/>
  <c r="BH14" i="47"/>
  <c r="AA14" i="47"/>
  <c r="V5" i="47" s="1"/>
  <c r="BN5" i="47" s="1"/>
  <c r="L14" i="47"/>
  <c r="BK4" i="44"/>
  <c r="AN4" i="44"/>
  <c r="AN4" i="34"/>
  <c r="BD14" i="47"/>
  <c r="V8" i="45"/>
  <c r="BN8" i="45" s="1"/>
  <c r="CH5" i="45"/>
  <c r="AN5" i="45"/>
  <c r="Z62" i="47"/>
  <c r="Y7" i="45"/>
  <c r="BQ7" i="45"/>
  <c r="CB14" i="47"/>
  <c r="CH6" i="44"/>
  <c r="BK6" i="44"/>
  <c r="BX14" i="47"/>
  <c r="BS14" i="47"/>
  <c r="AQ6" i="46"/>
  <c r="BN14" i="47"/>
  <c r="V6" i="47" s="1"/>
  <c r="AQ6" i="47" s="1"/>
  <c r="BK5" i="44"/>
  <c r="AW14" i="47"/>
  <c r="CH5" i="44"/>
  <c r="AQ14" i="47"/>
  <c r="BQ7" i="44"/>
  <c r="V8" i="44"/>
  <c r="AQ8" i="44" s="1"/>
  <c r="P14" i="47"/>
  <c r="AT7" i="44"/>
  <c r="H14" i="47"/>
  <c r="CF14" i="47"/>
  <c r="AN6" i="34"/>
  <c r="V8" i="34"/>
  <c r="CK8" i="34" s="1"/>
  <c r="BK6" i="34"/>
  <c r="Z64" i="46"/>
  <c r="S5" i="46" s="1"/>
  <c r="CH5" i="46" s="1"/>
  <c r="AJ14" i="47"/>
  <c r="AF14" i="47"/>
  <c r="Y7" i="47"/>
  <c r="AT7" i="47"/>
  <c r="BQ7" i="34"/>
  <c r="AT7" i="34"/>
  <c r="BQ7" i="46"/>
  <c r="CK4" i="46"/>
  <c r="AQ4" i="46"/>
  <c r="AQ4" i="47" l="1"/>
  <c r="BN4" i="47"/>
  <c r="BK6" i="46"/>
  <c r="CH6" i="46"/>
  <c r="CK5" i="47"/>
  <c r="AQ5" i="47"/>
  <c r="Z63" i="47"/>
  <c r="S4" i="47" s="1"/>
  <c r="AN4" i="47" s="1"/>
  <c r="CK8" i="45"/>
  <c r="AQ8" i="45"/>
  <c r="S6" i="47"/>
  <c r="BK6" i="47" s="1"/>
  <c r="CK6" i="47"/>
  <c r="BN6" i="47"/>
  <c r="CK8" i="44"/>
  <c r="BN8" i="44"/>
  <c r="BK4" i="46"/>
  <c r="CH4" i="46"/>
  <c r="BN8" i="34"/>
  <c r="AQ8" i="34"/>
  <c r="AN5" i="46"/>
  <c r="BK5" i="46"/>
  <c r="Z64" i="47"/>
  <c r="S5" i="47" s="1"/>
  <c r="BK5" i="47" s="1"/>
  <c r="V8" i="46"/>
  <c r="AQ8" i="46" l="1"/>
  <c r="CK8" i="46"/>
  <c r="CH4" i="47"/>
  <c r="BK4" i="47"/>
  <c r="CH6" i="47"/>
  <c r="AN6" i="47"/>
  <c r="BN8" i="46"/>
  <c r="V8" i="47"/>
  <c r="AQ8" i="47" s="1"/>
  <c r="CH5" i="47"/>
  <c r="AN5" i="47"/>
  <c r="BN8" i="47" l="1"/>
  <c r="CK8" i="47"/>
</calcChain>
</file>

<file path=xl/sharedStrings.xml><?xml version="1.0" encoding="utf-8"?>
<sst xmlns="http://schemas.openxmlformats.org/spreadsheetml/2006/main" count="3455" uniqueCount="603">
  <si>
    <t>≪配布地区一覧表≫</t>
  </si>
  <si>
    <t>空港西1・2</t>
    <rPh sb="0" eb="2">
      <t>クウコウ</t>
    </rPh>
    <rPh sb="2" eb="3">
      <t>ニシ</t>
    </rPh>
    <phoneticPr fontId="8"/>
  </si>
  <si>
    <t>山田</t>
    <rPh sb="0" eb="2">
      <t>ヤマダ</t>
    </rPh>
    <phoneticPr fontId="2"/>
  </si>
  <si>
    <t>善久</t>
    <rPh sb="0" eb="1">
      <t>ゼン</t>
    </rPh>
    <rPh sb="1" eb="2">
      <t>ク</t>
    </rPh>
    <phoneticPr fontId="2"/>
  </si>
  <si>
    <t>鳥原</t>
    <rPh sb="0" eb="1">
      <t>トリ</t>
    </rPh>
    <rPh sb="1" eb="2">
      <t>ハラ</t>
    </rPh>
    <phoneticPr fontId="2"/>
  </si>
  <si>
    <t>亀田中島3</t>
    <rPh sb="0" eb="2">
      <t>カメダ</t>
    </rPh>
    <rPh sb="2" eb="4">
      <t>ナカジマ</t>
    </rPh>
    <phoneticPr fontId="2"/>
  </si>
  <si>
    <t>亀田中島1・2</t>
    <rPh sb="0" eb="2">
      <t>カメダ</t>
    </rPh>
    <rPh sb="2" eb="4">
      <t>ナカジマ</t>
    </rPh>
    <phoneticPr fontId="2"/>
  </si>
  <si>
    <t>五月町1・2・3</t>
    <rPh sb="0" eb="2">
      <t>サツキ</t>
    </rPh>
    <rPh sb="2" eb="3">
      <t>マチ</t>
    </rPh>
    <phoneticPr fontId="2"/>
  </si>
  <si>
    <t>西町1・2・3・4・5</t>
    <rPh sb="0" eb="1">
      <t>ニシ</t>
    </rPh>
    <rPh sb="1" eb="2">
      <t>マチ</t>
    </rPh>
    <phoneticPr fontId="2"/>
  </si>
  <si>
    <t>東本町1・2・3・4・5</t>
    <rPh sb="0" eb="1">
      <t>ヒガシ</t>
    </rPh>
    <rPh sb="1" eb="3">
      <t>ホンチョウ</t>
    </rPh>
    <phoneticPr fontId="2"/>
  </si>
  <si>
    <t>亀田向陽1・2</t>
    <rPh sb="0" eb="2">
      <t>カメダ</t>
    </rPh>
    <rPh sb="2" eb="4">
      <t>コウヨウ</t>
    </rPh>
    <phoneticPr fontId="2"/>
  </si>
  <si>
    <t>亀田東町1・2・3・4</t>
    <rPh sb="0" eb="2">
      <t>カメダ</t>
    </rPh>
    <rPh sb="2" eb="3">
      <t>ヒガシ</t>
    </rPh>
    <rPh sb="3" eb="4">
      <t>マチ</t>
    </rPh>
    <phoneticPr fontId="2"/>
  </si>
  <si>
    <t>亀田水道町1・2・3・4</t>
    <rPh sb="0" eb="2">
      <t>カメダ</t>
    </rPh>
    <rPh sb="2" eb="5">
      <t>スイドウチョウ</t>
    </rPh>
    <phoneticPr fontId="2"/>
  </si>
  <si>
    <t>砂岡2・3・4</t>
    <rPh sb="0" eb="2">
      <t>スナオカ</t>
    </rPh>
    <phoneticPr fontId="2"/>
  </si>
  <si>
    <t>神道寺南1・2</t>
    <rPh sb="3" eb="4">
      <t>ミナミ</t>
    </rPh>
    <phoneticPr fontId="8"/>
  </si>
  <si>
    <t>浜谷町1・2</t>
    <phoneticPr fontId="8"/>
  </si>
  <si>
    <t>亀田新明町1・2・3・4・5</t>
    <rPh sb="0" eb="2">
      <t>カメダ</t>
    </rPh>
    <rPh sb="2" eb="5">
      <t>シンメイチョウ</t>
    </rPh>
    <phoneticPr fontId="2"/>
  </si>
  <si>
    <t>神道寺1～3</t>
    <phoneticPr fontId="8"/>
  </si>
  <si>
    <t>大形本町5・6</t>
    <phoneticPr fontId="8"/>
  </si>
  <si>
    <t>寺尾東1</t>
    <phoneticPr fontId="8"/>
  </si>
  <si>
    <t>　Ｂ　河渡</t>
    <rPh sb="3" eb="4">
      <t>カワ</t>
    </rPh>
    <rPh sb="4" eb="5">
      <t>ワタ</t>
    </rPh>
    <phoneticPr fontId="8"/>
  </si>
  <si>
    <t>Ｄ　木戸</t>
    <rPh sb="2" eb="4">
      <t>キド</t>
    </rPh>
    <phoneticPr fontId="8"/>
  </si>
  <si>
    <t>Ｅ　石山</t>
    <rPh sb="2" eb="4">
      <t>イシヤマ</t>
    </rPh>
    <phoneticPr fontId="8"/>
  </si>
  <si>
    <t>Ｈ　万代</t>
    <rPh sb="2" eb="4">
      <t>バンダイ</t>
    </rPh>
    <phoneticPr fontId="8"/>
  </si>
  <si>
    <t>Ｊ　女池</t>
    <rPh sb="2" eb="3">
      <t>メ</t>
    </rPh>
    <rPh sb="3" eb="4">
      <t>イケ</t>
    </rPh>
    <phoneticPr fontId="8"/>
  </si>
  <si>
    <t>Ｋ　古町</t>
    <rPh sb="2" eb="4">
      <t>フルマチ</t>
    </rPh>
    <phoneticPr fontId="8"/>
  </si>
  <si>
    <t>Ｌ　関屋</t>
    <rPh sb="2" eb="4">
      <t>セキヤ</t>
    </rPh>
    <phoneticPr fontId="8"/>
  </si>
  <si>
    <t>Ｍ　青山</t>
    <rPh sb="2" eb="4">
      <t>アオヤマ</t>
    </rPh>
    <phoneticPr fontId="8"/>
  </si>
  <si>
    <t>Ｎ　小針</t>
    <rPh sb="2" eb="4">
      <t>コバリ</t>
    </rPh>
    <phoneticPr fontId="8"/>
  </si>
  <si>
    <t>Ｏ　寺尾</t>
    <rPh sb="2" eb="4">
      <t>テラオ</t>
    </rPh>
    <phoneticPr fontId="8"/>
  </si>
  <si>
    <t>Ｐ　内野</t>
    <rPh sb="2" eb="4">
      <t>ウチノ</t>
    </rPh>
    <phoneticPr fontId="8"/>
  </si>
  <si>
    <t>東　区</t>
    <rPh sb="0" eb="1">
      <t>ヒガシ</t>
    </rPh>
    <rPh sb="2" eb="3">
      <t>ク</t>
    </rPh>
    <phoneticPr fontId="8"/>
  </si>
  <si>
    <t>西　　区</t>
    <rPh sb="0" eb="1">
      <t>ニシ</t>
    </rPh>
    <rPh sb="3" eb="4">
      <t>ク</t>
    </rPh>
    <phoneticPr fontId="8"/>
  </si>
  <si>
    <t>Ｃ　山の下</t>
    <phoneticPr fontId="8"/>
  </si>
  <si>
    <t>秋葉通2・3</t>
    <phoneticPr fontId="8"/>
  </si>
  <si>
    <t>Ｑ  黒埼</t>
    <rPh sb="3" eb="5">
      <t>クロサキ</t>
    </rPh>
    <phoneticPr fontId="8"/>
  </si>
  <si>
    <t>月見町</t>
    <phoneticPr fontId="8"/>
  </si>
  <si>
    <t>高志1</t>
    <phoneticPr fontId="8"/>
  </si>
  <si>
    <t>紫竹1</t>
    <rPh sb="0" eb="2">
      <t>シチク</t>
    </rPh>
    <phoneticPr fontId="8"/>
  </si>
  <si>
    <t>五十嵐1の町</t>
    <phoneticPr fontId="8"/>
  </si>
  <si>
    <t>茜ケ丘</t>
    <rPh sb="0" eb="1">
      <t>アカネ</t>
    </rPh>
    <rPh sb="2" eb="3">
      <t>オカ</t>
    </rPh>
    <phoneticPr fontId="2"/>
  </si>
  <si>
    <t>堀之内南1（1～17）・2（1～13）</t>
    <phoneticPr fontId="8"/>
  </si>
  <si>
    <t>寺山3（1～29）</t>
    <rPh sb="0" eb="2">
      <t>テラヤマ</t>
    </rPh>
    <phoneticPr fontId="8"/>
  </si>
  <si>
    <t>寺山2</t>
    <phoneticPr fontId="8"/>
  </si>
  <si>
    <t>鐙西2（18～35）</t>
    <rPh sb="0" eb="1">
      <t>アブミ</t>
    </rPh>
    <rPh sb="1" eb="2">
      <t>ニシ</t>
    </rPh>
    <phoneticPr fontId="8"/>
  </si>
  <si>
    <t>山二ツ2</t>
    <phoneticPr fontId="8"/>
  </si>
  <si>
    <t>山二ツ1</t>
    <rPh sb="0" eb="1">
      <t>ヤマ</t>
    </rPh>
    <rPh sb="1" eb="2">
      <t>フタ</t>
    </rPh>
    <phoneticPr fontId="8"/>
  </si>
  <si>
    <t>紫竹4</t>
    <phoneticPr fontId="8"/>
  </si>
  <si>
    <t>紫竹3</t>
    <phoneticPr fontId="8"/>
  </si>
  <si>
    <t>東明3～5</t>
    <phoneticPr fontId="8"/>
  </si>
  <si>
    <t>B 配布枚数</t>
    <rPh sb="2" eb="4">
      <t>ハイフ</t>
    </rPh>
    <rPh sb="4" eb="6">
      <t>マイスウ</t>
    </rPh>
    <phoneticPr fontId="8"/>
  </si>
  <si>
    <t>B 総数</t>
    <rPh sb="2" eb="4">
      <t>ソウスウ</t>
    </rPh>
    <phoneticPr fontId="8"/>
  </si>
  <si>
    <t>C 総数</t>
    <rPh sb="2" eb="4">
      <t>ソウスウ</t>
    </rPh>
    <phoneticPr fontId="8"/>
  </si>
  <si>
    <t>D 総数</t>
    <rPh sb="2" eb="4">
      <t>ソウスウ</t>
    </rPh>
    <phoneticPr fontId="8"/>
  </si>
  <si>
    <t>E 総数</t>
    <rPh sb="2" eb="4">
      <t>ソウスウ</t>
    </rPh>
    <phoneticPr fontId="8"/>
  </si>
  <si>
    <t>*</t>
    <phoneticPr fontId="8"/>
  </si>
  <si>
    <t>C 配布枚数</t>
    <rPh sb="2" eb="4">
      <t>ハイフ</t>
    </rPh>
    <rPh sb="4" eb="6">
      <t>マイスウ</t>
    </rPh>
    <phoneticPr fontId="8"/>
  </si>
  <si>
    <t>D 配布枚数</t>
    <rPh sb="2" eb="4">
      <t>ハイフ</t>
    </rPh>
    <rPh sb="4" eb="6">
      <t>マイスウ</t>
    </rPh>
    <phoneticPr fontId="8"/>
  </si>
  <si>
    <t>E 配布枚数</t>
    <rPh sb="2" eb="4">
      <t>ハイフ</t>
    </rPh>
    <rPh sb="4" eb="6">
      <t>マイスウ</t>
    </rPh>
    <phoneticPr fontId="8"/>
  </si>
  <si>
    <t>東区総数</t>
    <rPh sb="0" eb="2">
      <t>ヒガシク</t>
    </rPh>
    <rPh sb="2" eb="4">
      <t>ソウスウ</t>
    </rPh>
    <phoneticPr fontId="8"/>
  </si>
  <si>
    <t>中央区総数</t>
    <rPh sb="0" eb="2">
      <t>チュウオウ</t>
    </rPh>
    <rPh sb="2" eb="3">
      <t>ク</t>
    </rPh>
    <rPh sb="3" eb="5">
      <t>ソウスウ</t>
    </rPh>
    <phoneticPr fontId="8"/>
  </si>
  <si>
    <t>西区総数</t>
    <rPh sb="0" eb="1">
      <t>ニシ</t>
    </rPh>
    <rPh sb="1" eb="2">
      <t>ク</t>
    </rPh>
    <rPh sb="2" eb="4">
      <t>ソウスウ</t>
    </rPh>
    <phoneticPr fontId="8"/>
  </si>
  <si>
    <t>全エリア総数</t>
    <rPh sb="0" eb="1">
      <t>ゼン</t>
    </rPh>
    <rPh sb="4" eb="6">
      <t>ソウスウ</t>
    </rPh>
    <phoneticPr fontId="8"/>
  </si>
  <si>
    <t>G 総数</t>
    <rPh sb="2" eb="4">
      <t>ソウスウ</t>
    </rPh>
    <phoneticPr fontId="8"/>
  </si>
  <si>
    <t>H 総数</t>
    <rPh sb="2" eb="4">
      <t>ソウスウ</t>
    </rPh>
    <phoneticPr fontId="8"/>
  </si>
  <si>
    <t>I 総数</t>
    <rPh sb="2" eb="4">
      <t>ソウスウ</t>
    </rPh>
    <phoneticPr fontId="8"/>
  </si>
  <si>
    <t>J 総数</t>
    <rPh sb="2" eb="4">
      <t>ソウスウ</t>
    </rPh>
    <phoneticPr fontId="8"/>
  </si>
  <si>
    <t>K 総数</t>
    <rPh sb="2" eb="4">
      <t>ソウスウ</t>
    </rPh>
    <phoneticPr fontId="8"/>
  </si>
  <si>
    <t>L 総数</t>
    <rPh sb="2" eb="4">
      <t>ソウスウ</t>
    </rPh>
    <phoneticPr fontId="8"/>
  </si>
  <si>
    <t>M 総数</t>
    <rPh sb="2" eb="4">
      <t>ソウスウ</t>
    </rPh>
    <phoneticPr fontId="8"/>
  </si>
  <si>
    <t>N 総数</t>
    <rPh sb="2" eb="4">
      <t>ソウスウ</t>
    </rPh>
    <phoneticPr fontId="8"/>
  </si>
  <si>
    <t>O 総数</t>
    <rPh sb="2" eb="4">
      <t>ソウスウ</t>
    </rPh>
    <phoneticPr fontId="8"/>
  </si>
  <si>
    <t>P 総数</t>
    <rPh sb="2" eb="4">
      <t>ソウスウ</t>
    </rPh>
    <phoneticPr fontId="8"/>
  </si>
  <si>
    <t>Q 総数</t>
    <rPh sb="2" eb="4">
      <t>ソウスウ</t>
    </rPh>
    <phoneticPr fontId="8"/>
  </si>
  <si>
    <t>G～L小計</t>
    <rPh sb="3" eb="5">
      <t>ショウケイ</t>
    </rPh>
    <phoneticPr fontId="8"/>
  </si>
  <si>
    <t>G 配布枚数</t>
    <rPh sb="2" eb="4">
      <t>ハイフ</t>
    </rPh>
    <rPh sb="4" eb="6">
      <t>マイスウ</t>
    </rPh>
    <phoneticPr fontId="8"/>
  </si>
  <si>
    <t>H 配布枚数</t>
    <rPh sb="2" eb="4">
      <t>ハイフ</t>
    </rPh>
    <rPh sb="4" eb="6">
      <t>マイスウ</t>
    </rPh>
    <phoneticPr fontId="8"/>
  </si>
  <si>
    <t>I 配布枚数</t>
    <rPh sb="2" eb="4">
      <t>ハイフ</t>
    </rPh>
    <rPh sb="4" eb="6">
      <t>マイスウ</t>
    </rPh>
    <phoneticPr fontId="8"/>
  </si>
  <si>
    <t>J 配布枚数</t>
    <rPh sb="2" eb="4">
      <t>ハイフ</t>
    </rPh>
    <rPh sb="4" eb="6">
      <t>マイスウ</t>
    </rPh>
    <phoneticPr fontId="8"/>
  </si>
  <si>
    <t>K 配布枚数</t>
    <rPh sb="2" eb="4">
      <t>ハイフ</t>
    </rPh>
    <rPh sb="4" eb="6">
      <t>マイスウ</t>
    </rPh>
    <phoneticPr fontId="8"/>
  </si>
  <si>
    <t>L 配布枚数</t>
    <rPh sb="2" eb="4">
      <t>ハイフ</t>
    </rPh>
    <rPh sb="4" eb="6">
      <t>マイスウ</t>
    </rPh>
    <phoneticPr fontId="8"/>
  </si>
  <si>
    <t>M 配布枚数</t>
    <rPh sb="2" eb="4">
      <t>ハイフ</t>
    </rPh>
    <rPh sb="4" eb="6">
      <t>マイスウ</t>
    </rPh>
    <phoneticPr fontId="8"/>
  </si>
  <si>
    <t>N 配布枚数</t>
    <rPh sb="2" eb="4">
      <t>ハイフ</t>
    </rPh>
    <rPh sb="4" eb="6">
      <t>マイスウ</t>
    </rPh>
    <phoneticPr fontId="8"/>
  </si>
  <si>
    <t>O 配布枚数</t>
    <rPh sb="2" eb="4">
      <t>ハイフ</t>
    </rPh>
    <rPh sb="4" eb="6">
      <t>マイスウ</t>
    </rPh>
    <phoneticPr fontId="8"/>
  </si>
  <si>
    <t>P 配布枚数</t>
    <rPh sb="2" eb="4">
      <t>ハイフ</t>
    </rPh>
    <rPh sb="4" eb="6">
      <t>マイスウ</t>
    </rPh>
    <phoneticPr fontId="8"/>
  </si>
  <si>
    <t>Q 配布枚数</t>
    <rPh sb="2" eb="4">
      <t>ハイフ</t>
    </rPh>
    <rPh sb="4" eb="6">
      <t>マイスウ</t>
    </rPh>
    <phoneticPr fontId="8"/>
  </si>
  <si>
    <t>江南区総数</t>
    <rPh sb="0" eb="2">
      <t>コウナン</t>
    </rPh>
    <rPh sb="2" eb="3">
      <t>ク</t>
    </rPh>
    <rPh sb="3" eb="5">
      <t>ソウスウ</t>
    </rPh>
    <phoneticPr fontId="8"/>
  </si>
  <si>
    <t>ご希望のエリアにチェック→</t>
    <rPh sb="1" eb="3">
      <t>キボウ</t>
    </rPh>
    <phoneticPr fontId="8"/>
  </si>
  <si>
    <t>配布曜日：毎週火～木曜</t>
    <rPh sb="0" eb="2">
      <t>ハイフ</t>
    </rPh>
    <rPh sb="2" eb="4">
      <t>ヨウビ</t>
    </rPh>
    <rPh sb="5" eb="7">
      <t>マイシュウ</t>
    </rPh>
    <rPh sb="7" eb="8">
      <t>ヒ</t>
    </rPh>
    <rPh sb="9" eb="11">
      <t>モクヨウ</t>
    </rPh>
    <phoneticPr fontId="8"/>
  </si>
  <si>
    <t>枚</t>
    <rPh sb="0" eb="1">
      <t>マイ</t>
    </rPh>
    <phoneticPr fontId="8"/>
  </si>
  <si>
    <t>様</t>
    <rPh sb="0" eb="1">
      <t>サマ</t>
    </rPh>
    <phoneticPr fontId="8"/>
  </si>
  <si>
    <t>号</t>
    <rPh sb="0" eb="1">
      <t>ゴウ</t>
    </rPh>
    <phoneticPr fontId="8"/>
  </si>
  <si>
    <t>河渡1・2</t>
    <phoneticPr fontId="8"/>
  </si>
  <si>
    <t>河渡3、有楽1（1～7）</t>
    <phoneticPr fontId="8"/>
  </si>
  <si>
    <t>秋葉1</t>
    <rPh sb="0" eb="2">
      <t>アキバ</t>
    </rPh>
    <phoneticPr fontId="8"/>
  </si>
  <si>
    <t>中山7、本馬越2（24～26）</t>
    <rPh sb="4" eb="5">
      <t>モト</t>
    </rPh>
    <rPh sb="5" eb="7">
      <t>ウマコシ</t>
    </rPh>
    <phoneticPr fontId="8"/>
  </si>
  <si>
    <t>寺山1・3（30～44）</t>
    <phoneticPr fontId="8"/>
  </si>
  <si>
    <t>松崎（ニュータウン）、新松崎2・3</t>
    <rPh sb="0" eb="2">
      <t>マツサキ</t>
    </rPh>
    <rPh sb="11" eb="12">
      <t>シン</t>
    </rPh>
    <rPh sb="12" eb="14">
      <t>マツサキ</t>
    </rPh>
    <phoneticPr fontId="8"/>
  </si>
  <si>
    <t>石山2・3、もえぎ野1</t>
    <rPh sb="9" eb="10">
      <t>ノ</t>
    </rPh>
    <phoneticPr fontId="2"/>
  </si>
  <si>
    <t>亀田緑町1・3、亀田四ツ興野1・3</t>
    <rPh sb="0" eb="2">
      <t>カメダ</t>
    </rPh>
    <rPh sb="2" eb="3">
      <t>ミドリ</t>
    </rPh>
    <rPh sb="3" eb="4">
      <t>マチ</t>
    </rPh>
    <rPh sb="8" eb="10">
      <t>カメダ</t>
    </rPh>
    <rPh sb="10" eb="11">
      <t>ヨ</t>
    </rPh>
    <rPh sb="12" eb="13">
      <t>コウ</t>
    </rPh>
    <rPh sb="13" eb="14">
      <t>ヤ</t>
    </rPh>
    <phoneticPr fontId="2"/>
  </si>
  <si>
    <t>荻曽根1・2、船戸山5、元町4</t>
    <rPh sb="0" eb="1">
      <t>オギ</t>
    </rPh>
    <rPh sb="1" eb="3">
      <t>ソネ</t>
    </rPh>
    <rPh sb="7" eb="8">
      <t>フネ</t>
    </rPh>
    <rPh sb="8" eb="9">
      <t>ト</t>
    </rPh>
    <rPh sb="9" eb="10">
      <t>ヤマ</t>
    </rPh>
    <rPh sb="12" eb="13">
      <t>モト</t>
    </rPh>
    <rPh sb="13" eb="14">
      <t>マチ</t>
    </rPh>
    <phoneticPr fontId="2"/>
  </si>
  <si>
    <t>船戸山1・2・4、西町6</t>
    <rPh sb="0" eb="1">
      <t>フネ</t>
    </rPh>
    <rPh sb="1" eb="2">
      <t>ト</t>
    </rPh>
    <rPh sb="2" eb="3">
      <t>ヤマ</t>
    </rPh>
    <rPh sb="9" eb="10">
      <t>ニシ</t>
    </rPh>
    <rPh sb="10" eb="11">
      <t>マチ</t>
    </rPh>
    <phoneticPr fontId="2"/>
  </si>
  <si>
    <t>諏訪1、稲葉1</t>
    <rPh sb="0" eb="2">
      <t>スワ</t>
    </rPh>
    <rPh sb="4" eb="6">
      <t>イナバ</t>
    </rPh>
    <phoneticPr fontId="2"/>
  </si>
  <si>
    <t>諏訪2・3、稲葉2・3</t>
    <rPh sb="0" eb="2">
      <t>スワ</t>
    </rPh>
    <rPh sb="6" eb="8">
      <t>イナバ</t>
    </rPh>
    <phoneticPr fontId="2"/>
  </si>
  <si>
    <t>亀田水道町5、砂岡1</t>
    <rPh sb="0" eb="2">
      <t>カメダ</t>
    </rPh>
    <rPh sb="2" eb="5">
      <t>スイドウチョウ</t>
    </rPh>
    <rPh sb="7" eb="9">
      <t>スナオカ</t>
    </rPh>
    <phoneticPr fontId="2"/>
  </si>
  <si>
    <t>横越中央1</t>
    <rPh sb="0" eb="2">
      <t>ヨコゴシ</t>
    </rPh>
    <rPh sb="2" eb="4">
      <t>チュウオウ</t>
    </rPh>
    <phoneticPr fontId="2"/>
  </si>
  <si>
    <t>横越中央2</t>
    <rPh sb="0" eb="2">
      <t>ヨコゴシ</t>
    </rPh>
    <rPh sb="2" eb="4">
      <t>チュウオウ</t>
    </rPh>
    <phoneticPr fontId="2"/>
  </si>
  <si>
    <t>2※</t>
  </si>
  <si>
    <t>3※</t>
  </si>
  <si>
    <t>4※</t>
  </si>
  <si>
    <t>5※</t>
  </si>
  <si>
    <t>6※</t>
  </si>
  <si>
    <t>7※</t>
  </si>
  <si>
    <t>8※</t>
  </si>
  <si>
    <t>20※</t>
  </si>
  <si>
    <t>弁天橋通3、姥ケ山1</t>
    <rPh sb="0" eb="3">
      <t>ベンテンバシ</t>
    </rPh>
    <rPh sb="3" eb="4">
      <t>トオ</t>
    </rPh>
    <phoneticPr fontId="8"/>
  </si>
  <si>
    <t>姥ケ山3・4（1～12）</t>
    <rPh sb="0" eb="1">
      <t>ウバ</t>
    </rPh>
    <rPh sb="2" eb="3">
      <t>ヤマ</t>
    </rPh>
    <phoneticPr fontId="8"/>
  </si>
  <si>
    <t>南紫竹1、江南1・2</t>
    <phoneticPr fontId="8"/>
  </si>
  <si>
    <t>紫竹2</t>
    <phoneticPr fontId="8"/>
  </si>
  <si>
    <t>南紫竹2、東明1・2・8</t>
    <phoneticPr fontId="8"/>
  </si>
  <si>
    <t>京王1・2</t>
    <phoneticPr fontId="8"/>
  </si>
  <si>
    <t>京王3</t>
    <phoneticPr fontId="8"/>
  </si>
  <si>
    <t>山二ツ4・5</t>
    <phoneticPr fontId="8"/>
  </si>
  <si>
    <t>姥ケ山5</t>
    <phoneticPr fontId="8"/>
  </si>
  <si>
    <t>弁天橋通2</t>
    <phoneticPr fontId="8"/>
  </si>
  <si>
    <t>長潟2（１～16）・3</t>
    <phoneticPr fontId="8"/>
  </si>
  <si>
    <t>南長潟、姥ケ山2（1～18）</t>
    <phoneticPr fontId="8"/>
  </si>
  <si>
    <t>紫竹5</t>
    <phoneticPr fontId="8"/>
  </si>
  <si>
    <t>弁天橋通1</t>
    <phoneticPr fontId="8"/>
  </si>
  <si>
    <t>高志2</t>
    <phoneticPr fontId="8"/>
  </si>
  <si>
    <t>山二ツ3</t>
    <phoneticPr fontId="8"/>
  </si>
  <si>
    <t>河渡本町、白銀1</t>
    <phoneticPr fontId="8"/>
  </si>
  <si>
    <t>向陽1・2（1～4）</t>
    <phoneticPr fontId="8"/>
  </si>
  <si>
    <t>松園1・2</t>
    <phoneticPr fontId="8"/>
  </si>
  <si>
    <t>物見山2</t>
    <phoneticPr fontId="8"/>
  </si>
  <si>
    <t>幸栄3、河渡新町1・2</t>
    <phoneticPr fontId="8"/>
  </si>
  <si>
    <t>太平3</t>
    <phoneticPr fontId="8"/>
  </si>
  <si>
    <t>太平4</t>
    <phoneticPr fontId="8"/>
  </si>
  <si>
    <t>小金町1・3</t>
    <phoneticPr fontId="8"/>
  </si>
  <si>
    <t>船江町2</t>
    <phoneticPr fontId="8"/>
  </si>
  <si>
    <t>松崎1、白銀2</t>
    <phoneticPr fontId="8"/>
  </si>
  <si>
    <t>松和町、小金町2</t>
    <phoneticPr fontId="8"/>
  </si>
  <si>
    <t>物見山1</t>
    <phoneticPr fontId="8"/>
  </si>
  <si>
    <t>太平1（2～11）・2（1～8）</t>
    <phoneticPr fontId="8"/>
  </si>
  <si>
    <t>古川町、北葉町</t>
    <phoneticPr fontId="8"/>
  </si>
  <si>
    <t>大山2</t>
    <phoneticPr fontId="8"/>
  </si>
  <si>
    <t>山の下町</t>
    <phoneticPr fontId="8"/>
  </si>
  <si>
    <t>中山3、山木戸5</t>
    <phoneticPr fontId="8"/>
  </si>
  <si>
    <t>山木戸6、牡丹山2</t>
    <phoneticPr fontId="8"/>
  </si>
  <si>
    <t>中山4</t>
    <phoneticPr fontId="8"/>
  </si>
  <si>
    <t>牡丹山1</t>
    <phoneticPr fontId="8"/>
  </si>
  <si>
    <t>牡丹山5（1～20）・6</t>
    <phoneticPr fontId="8"/>
  </si>
  <si>
    <t>中山8</t>
    <phoneticPr fontId="8"/>
  </si>
  <si>
    <t>紫竹6</t>
    <phoneticPr fontId="8"/>
  </si>
  <si>
    <t>紫竹7</t>
    <phoneticPr fontId="8"/>
  </si>
  <si>
    <t>竹尾3・4</t>
    <phoneticPr fontId="8"/>
  </si>
  <si>
    <t>上木戸5</t>
    <phoneticPr fontId="8"/>
  </si>
  <si>
    <t>逢谷内3・4・6、大形本町4</t>
    <phoneticPr fontId="8"/>
  </si>
  <si>
    <t>大形本町1</t>
    <phoneticPr fontId="8"/>
  </si>
  <si>
    <t>海老ケ瀬新町</t>
    <phoneticPr fontId="8"/>
  </si>
  <si>
    <t>大形本町2・3</t>
    <phoneticPr fontId="8"/>
  </si>
  <si>
    <t>山木戸4・7・8</t>
    <phoneticPr fontId="8"/>
  </si>
  <si>
    <t>中山1（7～16）・2（11～23）</t>
    <phoneticPr fontId="8"/>
  </si>
  <si>
    <t>竹尾1・2</t>
    <phoneticPr fontId="8"/>
  </si>
  <si>
    <t>はなみずき</t>
    <phoneticPr fontId="8"/>
  </si>
  <si>
    <t>藤見町1</t>
    <phoneticPr fontId="8"/>
  </si>
  <si>
    <t>藤見町2</t>
    <phoneticPr fontId="8"/>
  </si>
  <si>
    <t>東万代町、万代6</t>
    <rPh sb="3" eb="4">
      <t>マチ</t>
    </rPh>
    <phoneticPr fontId="8"/>
  </si>
  <si>
    <t>沼垂東1、日の出1</t>
    <phoneticPr fontId="8"/>
  </si>
  <si>
    <t>万代1・2、八千代</t>
    <phoneticPr fontId="8"/>
  </si>
  <si>
    <t>物見山3、幸栄1（4～6.8）・2（1～7）</t>
    <phoneticPr fontId="8"/>
  </si>
  <si>
    <t>物見山4、幸栄1（1～4.9）</t>
    <phoneticPr fontId="8"/>
  </si>
  <si>
    <t>松島2（5.6）・3、大山1</t>
    <phoneticPr fontId="8"/>
  </si>
  <si>
    <t>上木戸2・3（4～6.19～22）</t>
    <phoneticPr fontId="8"/>
  </si>
  <si>
    <t>東幸町、天神尾2</t>
    <phoneticPr fontId="8"/>
  </si>
  <si>
    <t>南笹口1（1～7.11～14）</t>
    <phoneticPr fontId="8"/>
  </si>
  <si>
    <t>和合町1～3、女池東1</t>
    <rPh sb="2" eb="3">
      <t>マチ</t>
    </rPh>
    <phoneticPr fontId="8"/>
  </si>
  <si>
    <t>堀之内南3、堀之内</t>
    <rPh sb="6" eb="9">
      <t>ホリノウチ</t>
    </rPh>
    <phoneticPr fontId="8"/>
  </si>
  <si>
    <t>上近江1（1～5）・3（1～32）</t>
    <rPh sb="0" eb="1">
      <t>カミ</t>
    </rPh>
    <rPh sb="1" eb="3">
      <t>オウミ</t>
    </rPh>
    <phoneticPr fontId="8"/>
  </si>
  <si>
    <t>鳥屋野南1・2</t>
    <rPh sb="0" eb="1">
      <t>トリ</t>
    </rPh>
    <rPh sb="1" eb="2">
      <t>ヤ</t>
    </rPh>
    <rPh sb="2" eb="3">
      <t>ノ</t>
    </rPh>
    <rPh sb="3" eb="4">
      <t>ミナミ</t>
    </rPh>
    <phoneticPr fontId="8"/>
  </si>
  <si>
    <t>女池神明1・2、女池西2</t>
    <rPh sb="0" eb="1">
      <t>メ</t>
    </rPh>
    <rPh sb="1" eb="2">
      <t>イケ</t>
    </rPh>
    <rPh sb="2" eb="4">
      <t>シンメイ</t>
    </rPh>
    <rPh sb="8" eb="9">
      <t>メ</t>
    </rPh>
    <rPh sb="9" eb="10">
      <t>イケ</t>
    </rPh>
    <rPh sb="10" eb="11">
      <t>ニシ</t>
    </rPh>
    <phoneticPr fontId="8"/>
  </si>
  <si>
    <t>上近江2、新和4（4～15）</t>
    <rPh sb="0" eb="1">
      <t>カミ</t>
    </rPh>
    <rPh sb="1" eb="3">
      <t>オウミ</t>
    </rPh>
    <rPh sb="5" eb="7">
      <t>シンワ</t>
    </rPh>
    <phoneticPr fontId="8"/>
  </si>
  <si>
    <t>鳥屋野南3、鳥屋野</t>
    <rPh sb="0" eb="1">
      <t>トリ</t>
    </rPh>
    <rPh sb="1" eb="2">
      <t>ヤ</t>
    </rPh>
    <rPh sb="2" eb="3">
      <t>ノ</t>
    </rPh>
    <rPh sb="3" eb="4">
      <t>ミナミ</t>
    </rPh>
    <rPh sb="6" eb="8">
      <t>トヤ</t>
    </rPh>
    <rPh sb="8" eb="9">
      <t>ノ</t>
    </rPh>
    <phoneticPr fontId="8"/>
  </si>
  <si>
    <t>高美町、上沼</t>
    <rPh sb="0" eb="2">
      <t>タカミ</t>
    </rPh>
    <rPh sb="2" eb="3">
      <t>チョウ</t>
    </rPh>
    <rPh sb="4" eb="5">
      <t>ウワ</t>
    </rPh>
    <rPh sb="5" eb="6">
      <t>ヌマ</t>
    </rPh>
    <phoneticPr fontId="8"/>
  </si>
  <si>
    <t>万代3～5</t>
    <phoneticPr fontId="8"/>
  </si>
  <si>
    <t>天明町</t>
    <phoneticPr fontId="8"/>
  </si>
  <si>
    <t>三和町、沼垂西3</t>
    <phoneticPr fontId="8"/>
  </si>
  <si>
    <t>沼垂西1・2</t>
    <phoneticPr fontId="8"/>
  </si>
  <si>
    <t>蒲原町、明石2</t>
    <phoneticPr fontId="8"/>
  </si>
  <si>
    <t>長嶺町</t>
    <phoneticPr fontId="8"/>
  </si>
  <si>
    <t>沼垂東2・3</t>
    <phoneticPr fontId="8"/>
  </si>
  <si>
    <t>沼垂東6</t>
    <phoneticPr fontId="8"/>
  </si>
  <si>
    <t>沼垂東4</t>
    <phoneticPr fontId="8"/>
  </si>
  <si>
    <t>沼垂東5</t>
    <phoneticPr fontId="8"/>
  </si>
  <si>
    <t>春日町</t>
    <phoneticPr fontId="8"/>
  </si>
  <si>
    <t>幸西1・4</t>
    <phoneticPr fontId="8"/>
  </si>
  <si>
    <t>幸西2・3</t>
    <phoneticPr fontId="8"/>
  </si>
  <si>
    <t>幸町</t>
    <phoneticPr fontId="8"/>
  </si>
  <si>
    <t>明石1、花園1・2</t>
    <phoneticPr fontId="8"/>
  </si>
  <si>
    <t>日の出2・3</t>
    <phoneticPr fontId="8"/>
  </si>
  <si>
    <t>水島町</t>
    <phoneticPr fontId="8"/>
  </si>
  <si>
    <t>天神尾1、米山</t>
    <phoneticPr fontId="8"/>
  </si>
  <si>
    <t>米山5</t>
    <phoneticPr fontId="8"/>
  </si>
  <si>
    <t>米山4</t>
    <phoneticPr fontId="8"/>
  </si>
  <si>
    <t>米山3</t>
    <phoneticPr fontId="8"/>
  </si>
  <si>
    <t>鐙1・2</t>
    <phoneticPr fontId="8"/>
  </si>
  <si>
    <t>鐙西1</t>
    <phoneticPr fontId="8"/>
  </si>
  <si>
    <t>鐙西2（1～17）</t>
    <phoneticPr fontId="8"/>
  </si>
  <si>
    <t>紫竹山1～3</t>
    <phoneticPr fontId="8"/>
  </si>
  <si>
    <t>紫竹山4～7</t>
    <phoneticPr fontId="8"/>
  </si>
  <si>
    <t>上所3、下所島1・2</t>
    <phoneticPr fontId="8"/>
  </si>
  <si>
    <t>南笹口2（2～5.8）、鐙3</t>
    <phoneticPr fontId="8"/>
  </si>
  <si>
    <t>米山6</t>
    <phoneticPr fontId="8"/>
  </si>
  <si>
    <t>烏帽子町、寄附町、本町通14、翁町1</t>
    <rPh sb="9" eb="11">
      <t>ホンチョウ</t>
    </rPh>
    <rPh sb="11" eb="12">
      <t>トオ</t>
    </rPh>
    <rPh sb="15" eb="16">
      <t>オキナ</t>
    </rPh>
    <rPh sb="16" eb="17">
      <t>マチ</t>
    </rPh>
    <phoneticPr fontId="8"/>
  </si>
  <si>
    <t>松岡町、本間町3、西湊町通1～4、早川町1</t>
    <rPh sb="2" eb="3">
      <t>マチ</t>
    </rPh>
    <rPh sb="12" eb="13">
      <t>トオ</t>
    </rPh>
    <rPh sb="17" eb="19">
      <t>ハヤカワ</t>
    </rPh>
    <rPh sb="19" eb="20">
      <t>マチ</t>
    </rPh>
    <phoneticPr fontId="8"/>
  </si>
  <si>
    <t>東湊町通3・4、豊照町、船場町1・2、魁町</t>
    <rPh sb="3" eb="4">
      <t>トオ</t>
    </rPh>
    <rPh sb="19" eb="20">
      <t>サキガケ</t>
    </rPh>
    <rPh sb="20" eb="21">
      <t>マチ</t>
    </rPh>
    <phoneticPr fontId="8"/>
  </si>
  <si>
    <t>栄町、寿町2、翁町2、西受地町、四ツ屋町3</t>
    <rPh sb="16" eb="17">
      <t>ヨン</t>
    </rPh>
    <rPh sb="18" eb="19">
      <t>ヤ</t>
    </rPh>
    <rPh sb="19" eb="20">
      <t>マチ</t>
    </rPh>
    <phoneticPr fontId="8"/>
  </si>
  <si>
    <t>湊町通1～4、本間町2</t>
    <phoneticPr fontId="8"/>
  </si>
  <si>
    <t>四ツ屋町1・2</t>
    <phoneticPr fontId="8"/>
  </si>
  <si>
    <t>上大川前通10・11、本町通10・11、東堀前通10・11</t>
    <rPh sb="3" eb="4">
      <t>マエ</t>
    </rPh>
    <rPh sb="4" eb="5">
      <t>トオ</t>
    </rPh>
    <rPh sb="12" eb="13">
      <t>マチ</t>
    </rPh>
    <rPh sb="13" eb="14">
      <t>トオ</t>
    </rPh>
    <phoneticPr fontId="8"/>
  </si>
  <si>
    <t>近江2（5～10.26～35）、
近江3（5～25）</t>
    <rPh sb="17" eb="19">
      <t>オウミ</t>
    </rPh>
    <phoneticPr fontId="8"/>
  </si>
  <si>
    <t>近江2（1～4.11～25）、
近江3（1～4.26～32）</t>
    <rPh sb="16" eb="18">
      <t>オウミ</t>
    </rPh>
    <phoneticPr fontId="8"/>
  </si>
  <si>
    <t>下大川前通5・6・7、礎町通5・6、新島町通3・4・5</t>
    <rPh sb="4" eb="5">
      <t>トオ</t>
    </rPh>
    <rPh sb="13" eb="14">
      <t>トオ</t>
    </rPh>
    <rPh sb="20" eb="21">
      <t>マチ</t>
    </rPh>
    <rPh sb="21" eb="22">
      <t>トオ</t>
    </rPh>
    <phoneticPr fontId="8"/>
  </si>
  <si>
    <t>上大川前通12、本町通12・13、曙町、横六番町</t>
    <rPh sb="3" eb="4">
      <t>マエ</t>
    </rPh>
    <rPh sb="4" eb="5">
      <t>トオ</t>
    </rPh>
    <rPh sb="9" eb="10">
      <t>マチ</t>
    </rPh>
    <rPh sb="10" eb="11">
      <t>トオ</t>
    </rPh>
    <rPh sb="20" eb="21">
      <t>ヨコ</t>
    </rPh>
    <rPh sb="21" eb="24">
      <t>ロクバンチョウ</t>
    </rPh>
    <phoneticPr fontId="8"/>
  </si>
  <si>
    <t>西堀通11、田中町、東堀通12・13、古町通12・13</t>
    <rPh sb="2" eb="3">
      <t>トオ</t>
    </rPh>
    <rPh sb="12" eb="13">
      <t>トオ</t>
    </rPh>
    <rPh sb="21" eb="22">
      <t>トオ</t>
    </rPh>
    <phoneticPr fontId="8"/>
  </si>
  <si>
    <t>窪田町2・4・6・7、附船町2・3、入船町5・6</t>
    <phoneticPr fontId="8"/>
  </si>
  <si>
    <t>窪田町1・3・5、忠蔵町</t>
    <phoneticPr fontId="8"/>
  </si>
  <si>
    <t>稲荷町、入船町1～3</t>
    <rPh sb="4" eb="6">
      <t>イリフネ</t>
    </rPh>
    <rPh sb="6" eb="7">
      <t>マチ</t>
    </rPh>
    <phoneticPr fontId="8"/>
  </si>
  <si>
    <t>古町通13、二葉町3</t>
    <rPh sb="2" eb="3">
      <t>トオ</t>
    </rPh>
    <phoneticPr fontId="8"/>
  </si>
  <si>
    <t>古町通10・11、東堀通10・11、西堀前通10・11</t>
    <rPh sb="2" eb="3">
      <t>トオ</t>
    </rPh>
    <rPh sb="11" eb="12">
      <t>トオ</t>
    </rPh>
    <rPh sb="21" eb="22">
      <t>トオ</t>
    </rPh>
    <phoneticPr fontId="8"/>
  </si>
  <si>
    <t>西堀通6～10、南浜通1、北浜通</t>
    <rPh sb="2" eb="3">
      <t>トオ</t>
    </rPh>
    <phoneticPr fontId="8"/>
  </si>
  <si>
    <t>二葉町1・2、西大畑町</t>
    <rPh sb="10" eb="11">
      <t>マチ</t>
    </rPh>
    <phoneticPr fontId="8"/>
  </si>
  <si>
    <t>西大畑町</t>
    <rPh sb="3" eb="4">
      <t>マチ</t>
    </rPh>
    <phoneticPr fontId="8"/>
  </si>
  <si>
    <t>寄居町、西中町、下旭町、南横堀町、営所通2</t>
    <rPh sb="17" eb="20">
      <t>エイショドオリ</t>
    </rPh>
    <phoneticPr fontId="8"/>
  </si>
  <si>
    <t>川岸町2・3</t>
    <phoneticPr fontId="8"/>
  </si>
  <si>
    <t>関屋金衛町1・2</t>
    <phoneticPr fontId="8"/>
  </si>
  <si>
    <t>浜浦町1</t>
    <phoneticPr fontId="8"/>
  </si>
  <si>
    <t>関屋浜松町</t>
    <phoneticPr fontId="8"/>
  </si>
  <si>
    <t>信濃町（9～27）</t>
    <phoneticPr fontId="8"/>
  </si>
  <si>
    <t>関屋恵町</t>
    <phoneticPr fontId="8"/>
  </si>
  <si>
    <t>水道町1・2</t>
    <phoneticPr fontId="8"/>
  </si>
  <si>
    <t>白山浦2（1～118.646～660）</t>
    <phoneticPr fontId="8"/>
  </si>
  <si>
    <t>白山浦2（171～206.614～650）</t>
    <phoneticPr fontId="8"/>
  </si>
  <si>
    <t>関屋松波町2・3</t>
    <phoneticPr fontId="8"/>
  </si>
  <si>
    <t>関屋田町1・2、白山浦新町通</t>
    <phoneticPr fontId="8"/>
  </si>
  <si>
    <t>弥生町、信濃町（1～8）</t>
    <phoneticPr fontId="8"/>
  </si>
  <si>
    <t>文京町10・14・16・18～27</t>
    <phoneticPr fontId="8"/>
  </si>
  <si>
    <t>有明台、関南町</t>
    <phoneticPr fontId="8"/>
  </si>
  <si>
    <t>小新5</t>
    <rPh sb="0" eb="1">
      <t>コ</t>
    </rPh>
    <rPh sb="1" eb="2">
      <t>シン</t>
    </rPh>
    <phoneticPr fontId="8"/>
  </si>
  <si>
    <t>真砂3（1～18）、有明町</t>
    <phoneticPr fontId="8"/>
  </si>
  <si>
    <t>小針西2、西小針台2（1～6）</t>
    <phoneticPr fontId="8"/>
  </si>
  <si>
    <t>寺尾朝日通、小針6（1～5.23～32）</t>
    <phoneticPr fontId="8"/>
  </si>
  <si>
    <t>小針南、寺尾前通1</t>
    <phoneticPr fontId="8"/>
  </si>
  <si>
    <t>寺尾前通2・3、坂井東1</t>
    <phoneticPr fontId="8"/>
  </si>
  <si>
    <t>寺尾台1・2</t>
    <phoneticPr fontId="8"/>
  </si>
  <si>
    <t>寺尾北1・2</t>
    <phoneticPr fontId="8"/>
  </si>
  <si>
    <t>寺尾西1・2</t>
    <phoneticPr fontId="8"/>
  </si>
  <si>
    <t>寺尾西3（1～3.12.13.25～28）</t>
    <phoneticPr fontId="8"/>
  </si>
  <si>
    <t>寺尾西4</t>
    <phoneticPr fontId="8"/>
  </si>
  <si>
    <t>上新栄町5（1～13）</t>
    <phoneticPr fontId="8"/>
  </si>
  <si>
    <t>寺尾上2</t>
    <phoneticPr fontId="8"/>
  </si>
  <si>
    <t>寺尾上4</t>
    <phoneticPr fontId="8"/>
  </si>
  <si>
    <t>寺尾上5</t>
    <phoneticPr fontId="8"/>
  </si>
  <si>
    <t>寺尾東2</t>
    <phoneticPr fontId="8"/>
  </si>
  <si>
    <t>寺尾東3</t>
    <phoneticPr fontId="8"/>
  </si>
  <si>
    <t>坂井東3、坂井1</t>
    <phoneticPr fontId="8"/>
  </si>
  <si>
    <t>坂井東4、坂井2</t>
    <phoneticPr fontId="8"/>
  </si>
  <si>
    <t>坂井東5、須賀</t>
    <phoneticPr fontId="8"/>
  </si>
  <si>
    <t>坂井東6、坂井3</t>
    <phoneticPr fontId="8"/>
  </si>
  <si>
    <t>坂井砂山3・4</t>
    <phoneticPr fontId="8"/>
  </si>
  <si>
    <t>寺尾上1</t>
    <phoneticPr fontId="8"/>
  </si>
  <si>
    <t>寺尾上3</t>
    <phoneticPr fontId="8"/>
  </si>
  <si>
    <t>坂井（823～1035）</t>
    <phoneticPr fontId="8"/>
  </si>
  <si>
    <t>寺尾上6、坂井砂山1（1～7）</t>
    <phoneticPr fontId="8"/>
  </si>
  <si>
    <t>寺尾台3</t>
    <phoneticPr fontId="8"/>
  </si>
  <si>
    <t>寺尾西3（4～11.14～24）</t>
    <phoneticPr fontId="8"/>
  </si>
  <si>
    <t>五十嵐東2</t>
    <phoneticPr fontId="8"/>
  </si>
  <si>
    <t>五十嵐東1</t>
    <phoneticPr fontId="8"/>
  </si>
  <si>
    <t>上新栄町4、寺尾西5（1.2）</t>
    <phoneticPr fontId="8"/>
  </si>
  <si>
    <t>五十嵐東3</t>
    <phoneticPr fontId="8"/>
  </si>
  <si>
    <t>上新栄町2（9～20）・3（3～8）</t>
    <phoneticPr fontId="8"/>
  </si>
  <si>
    <t>五十嵐2の町</t>
    <phoneticPr fontId="8"/>
  </si>
  <si>
    <t>内野町</t>
    <phoneticPr fontId="8"/>
  </si>
  <si>
    <t>内野町、内野戸中才（わとわ内野南）</t>
    <rPh sb="4" eb="6">
      <t>ウチノ</t>
    </rPh>
    <rPh sb="6" eb="7">
      <t>ト</t>
    </rPh>
    <rPh sb="7" eb="8">
      <t>ナカ</t>
    </rPh>
    <rPh sb="8" eb="9">
      <t>サイ</t>
    </rPh>
    <rPh sb="13" eb="15">
      <t>ウチノ</t>
    </rPh>
    <rPh sb="15" eb="16">
      <t>ミナミ</t>
    </rPh>
    <phoneticPr fontId="8"/>
  </si>
  <si>
    <t>新通南3、新通（ウィズプラザ新通）</t>
    <rPh sb="0" eb="1">
      <t>シン</t>
    </rPh>
    <rPh sb="1" eb="2">
      <t>トオリ</t>
    </rPh>
    <rPh sb="2" eb="3">
      <t>ミナミ</t>
    </rPh>
    <rPh sb="5" eb="6">
      <t>シン</t>
    </rPh>
    <rPh sb="6" eb="7">
      <t>ドオ</t>
    </rPh>
    <rPh sb="14" eb="15">
      <t>シン</t>
    </rPh>
    <rPh sb="15" eb="16">
      <t>ドオ</t>
    </rPh>
    <phoneticPr fontId="8"/>
  </si>
  <si>
    <t>海辺町、船見町2、山田町、室町</t>
    <rPh sb="2" eb="3">
      <t>マチ</t>
    </rPh>
    <rPh sb="6" eb="7">
      <t>マチ</t>
    </rPh>
    <rPh sb="11" eb="12">
      <t>マチ</t>
    </rPh>
    <phoneticPr fontId="8"/>
  </si>
  <si>
    <t>中木戸（52～56.285～383）、下木戸1・2</t>
    <phoneticPr fontId="8"/>
  </si>
  <si>
    <t>牡丹山3（1～15）・4（1～15）</t>
    <phoneticPr fontId="8"/>
  </si>
  <si>
    <t>新通西1・2</t>
    <phoneticPr fontId="8"/>
  </si>
  <si>
    <t>内野山手1（11～14）、内野山手2、五十嵐2の町</t>
    <phoneticPr fontId="8"/>
  </si>
  <si>
    <t>五十嵐中島5（1～22）</t>
    <phoneticPr fontId="8"/>
  </si>
  <si>
    <t>亀田向陽3（ソレイユ向陽）</t>
    <rPh sb="0" eb="2">
      <t>カメダ</t>
    </rPh>
    <rPh sb="2" eb="4">
      <t>コウヨウ</t>
    </rPh>
    <rPh sb="10" eb="12">
      <t>コウヨウ</t>
    </rPh>
    <phoneticPr fontId="2"/>
  </si>
  <si>
    <t>山田、立仏</t>
    <rPh sb="0" eb="2">
      <t>ヤマダ</t>
    </rPh>
    <rPh sb="3" eb="4">
      <t>タ</t>
    </rPh>
    <rPh sb="4" eb="5">
      <t>ホトケ</t>
    </rPh>
    <phoneticPr fontId="2"/>
  </si>
  <si>
    <t>山田、鳥原</t>
    <rPh sb="0" eb="2">
      <t>ヤマダ</t>
    </rPh>
    <rPh sb="3" eb="4">
      <t>トリ</t>
    </rPh>
    <rPh sb="4" eb="5">
      <t>ハラ</t>
    </rPh>
    <phoneticPr fontId="2"/>
  </si>
  <si>
    <t>善久、山田</t>
    <rPh sb="0" eb="1">
      <t>ゼン</t>
    </rPh>
    <rPh sb="1" eb="2">
      <t>ク</t>
    </rPh>
    <rPh sb="3" eb="5">
      <t>ヤマダ</t>
    </rPh>
    <phoneticPr fontId="2"/>
  </si>
  <si>
    <t>鳥原、大野町</t>
    <rPh sb="0" eb="1">
      <t>トリ</t>
    </rPh>
    <rPh sb="1" eb="2">
      <t>ハラ</t>
    </rPh>
    <rPh sb="3" eb="6">
      <t>オオノマチ</t>
    </rPh>
    <phoneticPr fontId="2"/>
  </si>
  <si>
    <t>鳥原新田、金巻</t>
    <rPh sb="0" eb="1">
      <t>トリ</t>
    </rPh>
    <rPh sb="1" eb="2">
      <t>ハラ</t>
    </rPh>
    <rPh sb="2" eb="4">
      <t>シンデン</t>
    </rPh>
    <rPh sb="5" eb="6">
      <t>カネ</t>
    </rPh>
    <rPh sb="6" eb="7">
      <t>マ</t>
    </rPh>
    <phoneticPr fontId="2"/>
  </si>
  <si>
    <t>大野町、鳥原</t>
    <rPh sb="0" eb="3">
      <t>オオノマチ</t>
    </rPh>
    <rPh sb="4" eb="6">
      <t>トリハラ</t>
    </rPh>
    <phoneticPr fontId="2"/>
  </si>
  <si>
    <t>幸栄1（7.9～19）・2（8～23）</t>
    <phoneticPr fontId="8"/>
  </si>
  <si>
    <t>太平1（12～14）・2（9～57）</t>
    <phoneticPr fontId="8"/>
  </si>
  <si>
    <t>向陽2（5～10）・3（5～9）、有楽3</t>
    <phoneticPr fontId="8"/>
  </si>
  <si>
    <t>松崎2、向陽3（1～4.10～14）</t>
    <phoneticPr fontId="8"/>
  </si>
  <si>
    <t>有楽1（8～16）・2</t>
    <phoneticPr fontId="8"/>
  </si>
  <si>
    <t>中山5（20～24）・6、本馬越2（18～23）</t>
    <rPh sb="13" eb="14">
      <t>モト</t>
    </rPh>
    <rPh sb="14" eb="16">
      <t>ウマコシ</t>
    </rPh>
    <phoneticPr fontId="8"/>
  </si>
  <si>
    <t>本馬越1（1～5.8～12）・2（2～17）</t>
    <phoneticPr fontId="8"/>
  </si>
  <si>
    <t>山木戸1・2（1～5）・3（3）、本馬越1（20.21）</t>
    <rPh sb="17" eb="18">
      <t>モト</t>
    </rPh>
    <rPh sb="18" eb="20">
      <t>ウマコシ</t>
    </rPh>
    <phoneticPr fontId="8"/>
  </si>
  <si>
    <t>山木戸2（6～7）・3（1.2.4～13）</t>
    <phoneticPr fontId="8"/>
  </si>
  <si>
    <t>中山1（1～6）・2（1～10）・5（1～19）、本馬越1（23）</t>
    <rPh sb="25" eb="26">
      <t>モト</t>
    </rPh>
    <rPh sb="26" eb="28">
      <t>ウマコシ</t>
    </rPh>
    <phoneticPr fontId="8"/>
  </si>
  <si>
    <t>上木戸1・3（1～3.7～18）、牡丹山3（16～21）</t>
    <phoneticPr fontId="8"/>
  </si>
  <si>
    <t>上木戸4、牡丹山4（16～20）・5（21～25）</t>
    <phoneticPr fontId="8"/>
  </si>
  <si>
    <t>東大通1（3.4）・2（4～11）</t>
    <phoneticPr fontId="8"/>
  </si>
  <si>
    <t>姥ケ山2（19～27）、美の里</t>
    <phoneticPr fontId="8"/>
  </si>
  <si>
    <t>長潟1・2（17～29）</t>
    <phoneticPr fontId="8"/>
  </si>
  <si>
    <t>姥ケ山4（13～19）・6</t>
    <rPh sb="0" eb="1">
      <t>ウバ</t>
    </rPh>
    <rPh sb="2" eb="3">
      <t>ヤマ</t>
    </rPh>
    <phoneticPr fontId="8"/>
  </si>
  <si>
    <t>堀之内南1（18～33）・2（14～19）</t>
    <phoneticPr fontId="8"/>
  </si>
  <si>
    <t>南笹口1（8～10.15）・2（1.6.7）</t>
    <phoneticPr fontId="8"/>
  </si>
  <si>
    <t>上近江1（6～9）・3（33～38）・4</t>
    <rPh sb="0" eb="1">
      <t>カミ</t>
    </rPh>
    <rPh sb="1" eb="3">
      <t>オウミ</t>
    </rPh>
    <phoneticPr fontId="8"/>
  </si>
  <si>
    <t>小金台（1～29）</t>
    <phoneticPr fontId="8"/>
  </si>
  <si>
    <t>関新2・3、関屋大川前1（3）・2（1～8）</t>
    <phoneticPr fontId="8"/>
  </si>
  <si>
    <t>関屋大川前1（1.2.4～11）・2（9～16）</t>
    <phoneticPr fontId="8"/>
  </si>
  <si>
    <t>ときめき東1（１～19.23～27）</t>
    <rPh sb="4" eb="5">
      <t>ヒガシ</t>
    </rPh>
    <phoneticPr fontId="8"/>
  </si>
  <si>
    <t>松海が丘2・3</t>
    <phoneticPr fontId="8"/>
  </si>
  <si>
    <t>真砂2（3～5.8.9.15～21）、西小針台3（1～5）</t>
    <phoneticPr fontId="8"/>
  </si>
  <si>
    <t>小針台7～9、真砂1（5～14.21）</t>
    <phoneticPr fontId="8"/>
  </si>
  <si>
    <t>小針台1～6、小針が丘、真砂1（1～4.15）</t>
    <rPh sb="12" eb="14">
      <t>マサゴ</t>
    </rPh>
    <phoneticPr fontId="8"/>
  </si>
  <si>
    <t>真砂1（15～20）・2（1.2.6.7.10～14）</t>
    <phoneticPr fontId="8"/>
  </si>
  <si>
    <t>上新栄町5（14～20）・6</t>
    <phoneticPr fontId="8"/>
  </si>
  <si>
    <t>坂井砂山1（8～23）・2</t>
    <phoneticPr fontId="8"/>
  </si>
  <si>
    <t>寺尾西5（3～24）</t>
    <phoneticPr fontId="8"/>
  </si>
  <si>
    <t>上新栄町1・2（1～8）・3（1.2.9～20）</t>
    <phoneticPr fontId="8"/>
  </si>
  <si>
    <t>坂井（590～821）、大野（51～144.182～185）</t>
    <rPh sb="12" eb="14">
      <t>オオノ</t>
    </rPh>
    <phoneticPr fontId="8"/>
  </si>
  <si>
    <t>坂井、大野（158～165.199～450）</t>
    <phoneticPr fontId="8"/>
  </si>
  <si>
    <t>五十嵐中島2（1～6.28～30）・3・4</t>
    <phoneticPr fontId="8"/>
  </si>
  <si>
    <t>大学南1</t>
    <phoneticPr fontId="8"/>
  </si>
  <si>
    <t>大学南2（1～4.7.8.21.22）</t>
    <phoneticPr fontId="8"/>
  </si>
  <si>
    <t>大学南2（5.6.9～20）</t>
    <phoneticPr fontId="8"/>
  </si>
  <si>
    <t>五十嵐中島1（1～8）、内野西1</t>
    <phoneticPr fontId="8"/>
  </si>
  <si>
    <t>五十嵐中島1（9～22）・2（7～27）</t>
    <phoneticPr fontId="8"/>
  </si>
  <si>
    <t xml:space="preserve">お申込み者 </t>
    <rPh sb="1" eb="3">
      <t>モウシコ</t>
    </rPh>
    <rPh sb="4" eb="5">
      <t>シャ</t>
    </rPh>
    <phoneticPr fontId="8"/>
  </si>
  <si>
    <t xml:space="preserve">配布号（水曜） </t>
    <rPh sb="0" eb="2">
      <t>ハイフ</t>
    </rPh>
    <rPh sb="2" eb="3">
      <t>ゴウ</t>
    </rPh>
    <rPh sb="4" eb="6">
      <t>スイヨウ</t>
    </rPh>
    <phoneticPr fontId="8"/>
  </si>
  <si>
    <t xml:space="preserve">チラシ記載名 </t>
    <rPh sb="3" eb="5">
      <t>キサイ</t>
    </rPh>
    <rPh sb="5" eb="6">
      <t>メイ</t>
    </rPh>
    <phoneticPr fontId="8"/>
  </si>
  <si>
    <t xml:space="preserve">配布総枚数 </t>
    <rPh sb="0" eb="2">
      <t>ハイフ</t>
    </rPh>
    <rPh sb="2" eb="3">
      <t>ソウ</t>
    </rPh>
    <rPh sb="3" eb="5">
      <t>マイスウ</t>
    </rPh>
    <phoneticPr fontId="8"/>
  </si>
  <si>
    <t xml:space="preserve">チラシサイズ </t>
    <phoneticPr fontId="8"/>
  </si>
  <si>
    <t>950-0943　新潟市中央区女池神明2-6-4</t>
    <phoneticPr fontId="8"/>
  </si>
  <si>
    <t>ＴＥＬ025-283-2200　ＦＡＸ025-283-2218</t>
    <phoneticPr fontId="8"/>
  </si>
  <si>
    <t>申込締切：配布日の前週木曜までにお持込ください</t>
    <phoneticPr fontId="8"/>
  </si>
  <si>
    <t>*</t>
    <phoneticPr fontId="8"/>
  </si>
  <si>
    <t>※お預かりしたチラシがお申込みいただいた枚数に満たなかった場合は、お預かりした枚数での配布となりますので予めご了承ください。　※チラシ枚数の不足については弊社では責任を負いません。枚数確認については貴社（店）で厳重に行っていただけますようお願い申し上げます。</t>
    <rPh sb="2" eb="3">
      <t>アズ</t>
    </rPh>
    <rPh sb="12" eb="14">
      <t>モウシコ</t>
    </rPh>
    <rPh sb="20" eb="22">
      <t>マイスウ</t>
    </rPh>
    <rPh sb="23" eb="24">
      <t>ミ</t>
    </rPh>
    <rPh sb="29" eb="31">
      <t>バアイ</t>
    </rPh>
    <rPh sb="34" eb="35">
      <t>アズ</t>
    </rPh>
    <rPh sb="39" eb="41">
      <t>マイスウ</t>
    </rPh>
    <rPh sb="43" eb="45">
      <t>ハイフ</t>
    </rPh>
    <rPh sb="52" eb="53">
      <t>アラカジ</t>
    </rPh>
    <rPh sb="55" eb="57">
      <t>リョウショウ</t>
    </rPh>
    <rPh sb="67" eb="69">
      <t>マイスウ</t>
    </rPh>
    <rPh sb="70" eb="72">
      <t>フソク</t>
    </rPh>
    <rPh sb="77" eb="79">
      <t>ヘイシャ</t>
    </rPh>
    <rPh sb="81" eb="83">
      <t>セキニン</t>
    </rPh>
    <rPh sb="84" eb="85">
      <t>オ</t>
    </rPh>
    <rPh sb="90" eb="92">
      <t>マイスウ</t>
    </rPh>
    <rPh sb="92" eb="94">
      <t>カクニン</t>
    </rPh>
    <rPh sb="99" eb="101">
      <t>キシャ</t>
    </rPh>
    <rPh sb="102" eb="103">
      <t>ミセ</t>
    </rPh>
    <rPh sb="105" eb="107">
      <t>ゲンジュウ</t>
    </rPh>
    <rPh sb="108" eb="109">
      <t>オコナ</t>
    </rPh>
    <rPh sb="120" eb="121">
      <t>ネガ</t>
    </rPh>
    <rPh sb="122" eb="123">
      <t>モウ</t>
    </rPh>
    <rPh sb="124" eb="125">
      <t>ア</t>
    </rPh>
    <phoneticPr fontId="8"/>
  </si>
  <si>
    <t>秋葉通2、桃山町2</t>
    <rPh sb="5" eb="7">
      <t>モモヤマ</t>
    </rPh>
    <rPh sb="7" eb="8">
      <t>マチ</t>
    </rPh>
    <phoneticPr fontId="8"/>
  </si>
  <si>
    <t>赤坂町、田町、早川町2・3</t>
    <rPh sb="2" eb="3">
      <t>マチ</t>
    </rPh>
    <phoneticPr fontId="8"/>
  </si>
  <si>
    <t>上大川前通7・8・9、本町通7・8・9、東堀前通7・8・9</t>
    <rPh sb="4" eb="5">
      <t>トオ</t>
    </rPh>
    <rPh sb="11" eb="13">
      <t>ホンチョウ</t>
    </rPh>
    <rPh sb="13" eb="14">
      <t>トオ</t>
    </rPh>
    <phoneticPr fontId="8"/>
  </si>
  <si>
    <t>関屋本村町1・2</t>
    <rPh sb="4" eb="5">
      <t>マチ</t>
    </rPh>
    <phoneticPr fontId="8"/>
  </si>
  <si>
    <t>西小針台3（5～19）、松海が丘1</t>
    <phoneticPr fontId="8"/>
  </si>
  <si>
    <t>松海が丘4、真砂3（19～23）・4</t>
    <phoneticPr fontId="8"/>
  </si>
  <si>
    <t>旭1・2・3・4</t>
    <rPh sb="0" eb="1">
      <t>アサヒ</t>
    </rPh>
    <phoneticPr fontId="2"/>
  </si>
  <si>
    <t>早通1・2</t>
    <rPh sb="0" eb="1">
      <t>ハヤ</t>
    </rPh>
    <rPh sb="1" eb="2">
      <t>トオ</t>
    </rPh>
    <phoneticPr fontId="2"/>
  </si>
  <si>
    <t>桃山町1、臨港町2</t>
    <rPh sb="5" eb="7">
      <t>リンコウ</t>
    </rPh>
    <rPh sb="7" eb="8">
      <t>マチ</t>
    </rPh>
    <phoneticPr fontId="8"/>
  </si>
  <si>
    <t>宝町、錦町</t>
    <phoneticPr fontId="8"/>
  </si>
  <si>
    <t>浮洲町1・2、元祝町、祝町、寿町1</t>
    <rPh sb="1" eb="2">
      <t>ス</t>
    </rPh>
    <rPh sb="2" eb="3">
      <t>マチ</t>
    </rPh>
    <phoneticPr fontId="8"/>
  </si>
  <si>
    <t>五十嵐3の町東（6～10）・南</t>
    <rPh sb="14" eb="15">
      <t>ミナミ</t>
    </rPh>
    <phoneticPr fontId="8"/>
  </si>
  <si>
    <t>浜浦町2</t>
    <phoneticPr fontId="8"/>
  </si>
  <si>
    <t>逢谷内1（5～15）・2</t>
    <phoneticPr fontId="8"/>
  </si>
  <si>
    <t>逢谷内1（1～4）・5</t>
    <phoneticPr fontId="8"/>
  </si>
  <si>
    <t>東入船町、入船町1～3、緑町、柳島町</t>
    <rPh sb="5" eb="7">
      <t>イリフネ</t>
    </rPh>
    <rPh sb="7" eb="8">
      <t>マチ</t>
    </rPh>
    <phoneticPr fontId="8"/>
  </si>
  <si>
    <t>附船町1、入船町4</t>
    <phoneticPr fontId="8"/>
  </si>
  <si>
    <t>女池7</t>
    <rPh sb="0" eb="1">
      <t>メ</t>
    </rPh>
    <rPh sb="1" eb="2">
      <t>イケ</t>
    </rPh>
    <phoneticPr fontId="8"/>
  </si>
  <si>
    <t>神明町、浜町、臨海町</t>
    <rPh sb="0" eb="2">
      <t>シンメイ</t>
    </rPh>
    <rPh sb="2" eb="3">
      <t>チョウ</t>
    </rPh>
    <phoneticPr fontId="8"/>
  </si>
  <si>
    <t>船江町1(7～26)</t>
    <phoneticPr fontId="8"/>
  </si>
  <si>
    <t>船江町1(27～51)</t>
    <phoneticPr fontId="8"/>
  </si>
  <si>
    <t>長者町</t>
    <phoneticPr fontId="8"/>
  </si>
  <si>
    <t>末広町、東新町、松島1・2（1～4）</t>
    <phoneticPr fontId="8"/>
  </si>
  <si>
    <t>江南3(6～9)・6</t>
    <phoneticPr fontId="8"/>
  </si>
  <si>
    <t>江南3(1～5)・4・5</t>
    <phoneticPr fontId="8"/>
  </si>
  <si>
    <t>網川原2(25～44)</t>
  </si>
  <si>
    <t>女池4(19～40)</t>
  </si>
  <si>
    <t>内野山手1（1～10）</t>
    <phoneticPr fontId="8"/>
  </si>
  <si>
    <t>大学南2（23～32）</t>
    <phoneticPr fontId="8"/>
  </si>
  <si>
    <t>平島1・2</t>
  </si>
  <si>
    <t>小針3・2（23～27.37～41）</t>
  </si>
  <si>
    <t>浦山3</t>
  </si>
  <si>
    <t>浦山2</t>
  </si>
  <si>
    <t>浦山4</t>
  </si>
  <si>
    <t>青山5・6</t>
  </si>
  <si>
    <t>青山4、浦山1</t>
  </si>
  <si>
    <t>青山7・8</t>
  </si>
  <si>
    <t>青山2・3</t>
  </si>
  <si>
    <t>青山新町1～7、青山1</t>
  </si>
  <si>
    <t>小針2（1～22.28～36.42）</t>
  </si>
  <si>
    <t>青山新町8～31</t>
  </si>
  <si>
    <t>小針藤山</t>
  </si>
  <si>
    <t>松美台1～6</t>
  </si>
  <si>
    <t>西有明町</t>
  </si>
  <si>
    <t>小針上山1～13</t>
  </si>
  <si>
    <t>松美台7～16</t>
  </si>
  <si>
    <t>関屋堀割町</t>
  </si>
  <si>
    <t>小新1・2</t>
  </si>
  <si>
    <t>小新3・4、小新（237～1535）</t>
  </si>
  <si>
    <t>寺地</t>
  </si>
  <si>
    <t>ときめき西3・4、ときめき東1（20～22）、寺地</t>
  </si>
  <si>
    <t>ときめき西1・2</t>
  </si>
  <si>
    <t>網川原2(1～24)</t>
  </si>
  <si>
    <t>女池4(2～18)</t>
  </si>
  <si>
    <t>上所中1(1～7)・2</t>
  </si>
  <si>
    <t>上所上1（1～8）・2</t>
  </si>
  <si>
    <t>東出来島</t>
  </si>
  <si>
    <t>南出来島1・2</t>
  </si>
  <si>
    <t>女池1・2</t>
  </si>
  <si>
    <t>女池3（1～33）</t>
  </si>
  <si>
    <t>女池5・6</t>
  </si>
  <si>
    <t>女池北1（1～17）、女池西1（1～24）</t>
  </si>
  <si>
    <t>女池南、桜木町</t>
  </si>
  <si>
    <t>鳥屋野1（1～8.10～27.36～39）</t>
  </si>
  <si>
    <t>鳥屋野2・3</t>
  </si>
  <si>
    <t>親松（35～120）</t>
  </si>
  <si>
    <t>大島（95～1605）</t>
  </si>
  <si>
    <t>小張木1・3（1～6）</t>
  </si>
  <si>
    <t>女池3（34～68）</t>
  </si>
  <si>
    <t>鳥屋野1（9.28～35）・4</t>
  </si>
  <si>
    <t>新和2（6～16）・3（6～20）</t>
  </si>
  <si>
    <t>上所上1（9～16）・3</t>
  </si>
  <si>
    <t>大島（3～93）、親松（2～28）</t>
  </si>
  <si>
    <t>小張木2（1～9）・3（7～15）</t>
  </si>
  <si>
    <t>美咲町</t>
  </si>
  <si>
    <t>網川原1</t>
  </si>
  <si>
    <t>出来島1・2、新光町</t>
  </si>
  <si>
    <t>上所1・2</t>
  </si>
  <si>
    <t>親松（136～1206）</t>
  </si>
  <si>
    <t>上所中1(8～13)・3</t>
  </si>
  <si>
    <t>29※</t>
    <phoneticPr fontId="8"/>
  </si>
  <si>
    <t>東青山1・2(2～8)</t>
  </si>
  <si>
    <t>平島、平島3、東青山2(9～11)、青山</t>
    <rPh sb="3" eb="5">
      <t>ヘイジマ</t>
    </rPh>
    <rPh sb="7" eb="8">
      <t>ヒガシ</t>
    </rPh>
    <rPh sb="8" eb="10">
      <t>アオヤマ</t>
    </rPh>
    <rPh sb="18" eb="20">
      <t>アオヤマ</t>
    </rPh>
    <phoneticPr fontId="8"/>
  </si>
  <si>
    <t>小針1（1～5.19～37）</t>
  </si>
  <si>
    <t>小針1（12～18.38～46）</t>
  </si>
  <si>
    <t>平島、小針1(6～11)</t>
    <rPh sb="0" eb="2">
      <t>ヘイジマ</t>
    </rPh>
    <rPh sb="3" eb="5">
      <t>コバリ</t>
    </rPh>
    <phoneticPr fontId="8"/>
  </si>
  <si>
    <t>堀割町(1～3)、有明大橋町</t>
    <phoneticPr fontId="8"/>
  </si>
  <si>
    <t>文京町、堀割町(4・5)</t>
    <phoneticPr fontId="8"/>
  </si>
  <si>
    <t>株式会社　カラフルカンパニー　新潟ポスティング課</t>
    <rPh sb="0" eb="4">
      <t>カブシキガイシャ</t>
    </rPh>
    <rPh sb="15" eb="17">
      <t>ニイガタ</t>
    </rPh>
    <rPh sb="23" eb="24">
      <t>カ</t>
    </rPh>
    <phoneticPr fontId="8"/>
  </si>
  <si>
    <t>内野西が丘3</t>
    <rPh sb="0" eb="2">
      <t>ウチノ</t>
    </rPh>
    <rPh sb="2" eb="3">
      <t>ニシ</t>
    </rPh>
    <rPh sb="4" eb="5">
      <t>オカ</t>
    </rPh>
    <phoneticPr fontId="8"/>
  </si>
  <si>
    <t>内野西が丘2</t>
    <rPh sb="0" eb="2">
      <t>ウチノ</t>
    </rPh>
    <rPh sb="2" eb="3">
      <t>ニシ</t>
    </rPh>
    <rPh sb="4" eb="5">
      <t>オカ</t>
    </rPh>
    <phoneticPr fontId="8"/>
  </si>
  <si>
    <t>内野西が丘1</t>
    <rPh sb="0" eb="2">
      <t>ウチノ</t>
    </rPh>
    <rPh sb="2" eb="3">
      <t>ニシ</t>
    </rPh>
    <rPh sb="4" eb="5">
      <t>オカ</t>
    </rPh>
    <phoneticPr fontId="8"/>
  </si>
  <si>
    <t>笹口(4～13)、笹口3(6～11)</t>
    <phoneticPr fontId="8"/>
  </si>
  <si>
    <t>笹口(1～3)、笹口3(2～5、12～16)</t>
    <phoneticPr fontId="8"/>
  </si>
  <si>
    <t>女池上山4（1～22）</t>
    <rPh sb="0" eb="1">
      <t>メ</t>
    </rPh>
    <rPh sb="1" eb="2">
      <t>イケ</t>
    </rPh>
    <rPh sb="2" eb="4">
      <t>カミヤマ</t>
    </rPh>
    <phoneticPr fontId="8"/>
  </si>
  <si>
    <t>女池上山3（1～19）</t>
    <rPh sb="0" eb="1">
      <t>メ</t>
    </rPh>
    <rPh sb="1" eb="2">
      <t>イケ</t>
    </rPh>
    <rPh sb="2" eb="4">
      <t>カミヤマ</t>
    </rPh>
    <phoneticPr fontId="8"/>
  </si>
  <si>
    <t>弁天1～3、南万代町、東大通1（1.2）・2（1～3）</t>
    <rPh sb="9" eb="10">
      <t>マチ</t>
    </rPh>
    <phoneticPr fontId="8"/>
  </si>
  <si>
    <t>本馬越1（6.7.13～19）、西馬越、鏡が岡</t>
    <phoneticPr fontId="8"/>
  </si>
  <si>
    <t>Ｒ　秋葉区</t>
    <rPh sb="2" eb="5">
      <t>アキハク</t>
    </rPh>
    <phoneticPr fontId="8"/>
  </si>
  <si>
    <t>　Ａ　北区</t>
    <rPh sb="3" eb="5">
      <t>キタク</t>
    </rPh>
    <phoneticPr fontId="8"/>
  </si>
  <si>
    <t>北区</t>
    <rPh sb="0" eb="2">
      <t>キタク</t>
    </rPh>
    <phoneticPr fontId="8"/>
  </si>
  <si>
    <t>A 配布枚数</t>
    <rPh sb="2" eb="4">
      <t>ハイフ</t>
    </rPh>
    <rPh sb="4" eb="6">
      <t>マイスウ</t>
    </rPh>
    <phoneticPr fontId="8"/>
  </si>
  <si>
    <t>A 総数</t>
    <rPh sb="2" eb="4">
      <t>ソウスウ</t>
    </rPh>
    <phoneticPr fontId="8"/>
  </si>
  <si>
    <t>Ｉ　駅南</t>
    <rPh sb="2" eb="4">
      <t>エキナン</t>
    </rPh>
    <phoneticPr fontId="8"/>
  </si>
  <si>
    <t>並木町、南多門町、北多門町、西厩島町、東厩島町、住吉町、秣川岸通</t>
    <rPh sb="19" eb="20">
      <t>ヒガシ</t>
    </rPh>
    <rPh sb="22" eb="23">
      <t>マチ</t>
    </rPh>
    <rPh sb="28" eb="29">
      <t>マグサ</t>
    </rPh>
    <rPh sb="29" eb="31">
      <t>カワギシ</t>
    </rPh>
    <rPh sb="31" eb="32">
      <t>トオ</t>
    </rPh>
    <phoneticPr fontId="8"/>
  </si>
  <si>
    <t>下大川前通2・3・4、礎町通2・3・4、新島町通2、雪町、月町、花町</t>
    <rPh sb="4" eb="5">
      <t>トオ</t>
    </rPh>
    <rPh sb="13" eb="14">
      <t>トオ</t>
    </rPh>
    <rPh sb="22" eb="23">
      <t>マチ</t>
    </rPh>
    <rPh sb="23" eb="24">
      <t>トオ</t>
    </rPh>
    <phoneticPr fontId="8"/>
  </si>
  <si>
    <t>川端町5・6、礎町通1、礎町通上1、新島町通1、上大川前通5、下大川前通1</t>
    <rPh sb="9" eb="10">
      <t>トオ</t>
    </rPh>
    <rPh sb="15" eb="16">
      <t>ウエ</t>
    </rPh>
    <rPh sb="28" eb="29">
      <t>トオ</t>
    </rPh>
    <rPh sb="35" eb="36">
      <t>トオ</t>
    </rPh>
    <phoneticPr fontId="8"/>
  </si>
  <si>
    <t>東堀前通5・6、西堀前通5・6、本町通5・6、古町通5・6、上大川前通6</t>
    <rPh sb="2" eb="3">
      <t>マエ</t>
    </rPh>
    <rPh sb="3" eb="4">
      <t>トオ</t>
    </rPh>
    <rPh sb="18" eb="19">
      <t>トオ</t>
    </rPh>
    <rPh sb="25" eb="26">
      <t>トオ</t>
    </rPh>
    <rPh sb="30" eb="31">
      <t>カミ</t>
    </rPh>
    <rPh sb="31" eb="33">
      <t>オオカワ</t>
    </rPh>
    <rPh sb="33" eb="34">
      <t>マエ</t>
    </rPh>
    <rPh sb="34" eb="35">
      <t>トオ</t>
    </rPh>
    <phoneticPr fontId="8"/>
  </si>
  <si>
    <t>東受地町、菅根町、横七番町通、寺山町、元下島町、夕栄町、艀川岸町</t>
    <rPh sb="3" eb="4">
      <t>マチ</t>
    </rPh>
    <rPh sb="7" eb="8">
      <t>マチ</t>
    </rPh>
    <rPh sb="13" eb="14">
      <t>トオ</t>
    </rPh>
    <phoneticPr fontId="8"/>
  </si>
  <si>
    <t>東大畑通、西大畑町、南大畑町、北大畑町、中大畑町、南浜通2</t>
    <rPh sb="3" eb="4">
      <t>トオ</t>
    </rPh>
    <rPh sb="23" eb="24">
      <t>マチ</t>
    </rPh>
    <phoneticPr fontId="8"/>
  </si>
  <si>
    <t>女池上山1・2（1～13）・5、女池西1（25～30）、女池北1（18～25）</t>
    <rPh sb="0" eb="1">
      <t>メ</t>
    </rPh>
    <rPh sb="1" eb="2">
      <t>イケ</t>
    </rPh>
    <rPh sb="2" eb="4">
      <t>カミヤマ</t>
    </rPh>
    <rPh sb="16" eb="17">
      <t>メ</t>
    </rPh>
    <rPh sb="17" eb="18">
      <t>イケ</t>
    </rPh>
    <rPh sb="18" eb="19">
      <t>ニシ</t>
    </rPh>
    <rPh sb="28" eb="29">
      <t>メ</t>
    </rPh>
    <rPh sb="29" eb="30">
      <t>イケ</t>
    </rPh>
    <rPh sb="30" eb="31">
      <t>キタ</t>
    </rPh>
    <phoneticPr fontId="8"/>
  </si>
  <si>
    <t>女池上山2（14～22）・3（20～22）、愛宕1～3、女池神明3</t>
    <rPh sb="0" eb="1">
      <t>メ</t>
    </rPh>
    <rPh sb="1" eb="2">
      <t>イケ</t>
    </rPh>
    <rPh sb="2" eb="4">
      <t>カミヤマ</t>
    </rPh>
    <rPh sb="22" eb="24">
      <t>アタゴ</t>
    </rPh>
    <rPh sb="28" eb="29">
      <t>メ</t>
    </rPh>
    <rPh sb="29" eb="30">
      <t>イケ</t>
    </rPh>
    <rPh sb="30" eb="32">
      <t>シンメイ</t>
    </rPh>
    <phoneticPr fontId="8"/>
  </si>
  <si>
    <t>新和1・2（1～5）・3（1～5）・4（1～3）、近江1</t>
    <phoneticPr fontId="8"/>
  </si>
  <si>
    <t>関屋田町3・4、関屋新町通1・2関新1(6～8)、関屋</t>
    <rPh sb="12" eb="13">
      <t>トオ</t>
    </rPh>
    <rPh sb="16" eb="18">
      <t>セキシン</t>
    </rPh>
    <rPh sb="25" eb="27">
      <t>セキヤ</t>
    </rPh>
    <phoneticPr fontId="8"/>
  </si>
  <si>
    <t>関屋昭和町1～3、関屋金鉢山町、関屋</t>
    <rPh sb="9" eb="11">
      <t>セキヤ</t>
    </rPh>
    <rPh sb="14" eb="15">
      <t>マチ</t>
    </rPh>
    <rPh sb="16" eb="18">
      <t>セキヤ</t>
    </rPh>
    <phoneticPr fontId="8"/>
  </si>
  <si>
    <t>松浜みなと</t>
    <rPh sb="0" eb="1">
      <t>マツ</t>
    </rPh>
    <rPh sb="1" eb="2">
      <t>ハマ</t>
    </rPh>
    <phoneticPr fontId="2"/>
  </si>
  <si>
    <t>松浜8</t>
    <rPh sb="0" eb="1">
      <t>マツ</t>
    </rPh>
    <rPh sb="1" eb="2">
      <t>ハマ</t>
    </rPh>
    <phoneticPr fontId="2"/>
  </si>
  <si>
    <t>松浜3（1～4.6～12.18.19）・7</t>
    <rPh sb="0" eb="1">
      <t>マツ</t>
    </rPh>
    <rPh sb="1" eb="2">
      <t>ハマ</t>
    </rPh>
    <phoneticPr fontId="2"/>
  </si>
  <si>
    <t>松浜3（5.13～17）・4</t>
    <rPh sb="0" eb="2">
      <t>マツハマ</t>
    </rPh>
    <phoneticPr fontId="2"/>
  </si>
  <si>
    <t>松浜1・2</t>
    <rPh sb="0" eb="2">
      <t>マツハマ</t>
    </rPh>
    <phoneticPr fontId="2"/>
  </si>
  <si>
    <t>松浜本町2・3・4</t>
    <rPh sb="0" eb="1">
      <t>マツ</t>
    </rPh>
    <rPh sb="1" eb="2">
      <t>ハマ</t>
    </rPh>
    <rPh sb="2" eb="4">
      <t>ホンチョウ</t>
    </rPh>
    <phoneticPr fontId="2"/>
  </si>
  <si>
    <t>松浜本町1、三軒屋町</t>
    <rPh sb="0" eb="1">
      <t>マツ</t>
    </rPh>
    <rPh sb="1" eb="2">
      <t>ハマ</t>
    </rPh>
    <rPh sb="2" eb="4">
      <t>ホンチョウ</t>
    </rPh>
    <rPh sb="6" eb="10">
      <t>サンゲンヤチョウ</t>
    </rPh>
    <phoneticPr fontId="2"/>
  </si>
  <si>
    <t>松浜東町1・2</t>
    <rPh sb="0" eb="2">
      <t>マツハマ</t>
    </rPh>
    <rPh sb="2" eb="3">
      <t>ヒガシ</t>
    </rPh>
    <rPh sb="3" eb="4">
      <t>チョウ</t>
    </rPh>
    <phoneticPr fontId="2"/>
  </si>
  <si>
    <t>松浜新町</t>
    <rPh sb="0" eb="2">
      <t>マツハマ</t>
    </rPh>
    <rPh sb="2" eb="4">
      <t>シンマチ</t>
    </rPh>
    <phoneticPr fontId="2"/>
  </si>
  <si>
    <t>太夫浜新町1</t>
    <rPh sb="0" eb="1">
      <t>タ</t>
    </rPh>
    <rPh sb="1" eb="2">
      <t>フ</t>
    </rPh>
    <rPh sb="2" eb="3">
      <t>ハマ</t>
    </rPh>
    <rPh sb="3" eb="5">
      <t>シンマチ</t>
    </rPh>
    <phoneticPr fontId="2"/>
  </si>
  <si>
    <t>太夫浜新町2</t>
    <rPh sb="0" eb="1">
      <t>タ</t>
    </rPh>
    <rPh sb="1" eb="2">
      <t>フ</t>
    </rPh>
    <rPh sb="2" eb="3">
      <t>ハマ</t>
    </rPh>
    <rPh sb="3" eb="5">
      <t>シンマチ</t>
    </rPh>
    <phoneticPr fontId="2"/>
  </si>
  <si>
    <t>北区総数</t>
    <rPh sb="0" eb="1">
      <t>キタ</t>
    </rPh>
    <rPh sb="1" eb="2">
      <t>ク</t>
    </rPh>
    <rPh sb="2" eb="4">
      <t>ソウスウ</t>
    </rPh>
    <phoneticPr fontId="8"/>
  </si>
  <si>
    <t>秋葉区総数</t>
    <rPh sb="0" eb="2">
      <t>アキハ</t>
    </rPh>
    <rPh sb="2" eb="3">
      <t>ク</t>
    </rPh>
    <rPh sb="3" eb="5">
      <t>ソウスウ</t>
    </rPh>
    <phoneticPr fontId="8"/>
  </si>
  <si>
    <t>あおば通1（8～18）・2（18～28）、車場</t>
    <rPh sb="3" eb="4">
      <t>トオ</t>
    </rPh>
    <rPh sb="21" eb="22">
      <t>クルマ</t>
    </rPh>
    <rPh sb="22" eb="23">
      <t>バ</t>
    </rPh>
    <phoneticPr fontId="3"/>
  </si>
  <si>
    <t>あおば通2（1～17）、車場5（3～8）</t>
    <rPh sb="3" eb="4">
      <t>トオ</t>
    </rPh>
    <rPh sb="12" eb="13">
      <t>クルマ</t>
    </rPh>
    <rPh sb="13" eb="14">
      <t>バ</t>
    </rPh>
    <phoneticPr fontId="3"/>
  </si>
  <si>
    <t>車場3</t>
    <rPh sb="0" eb="1">
      <t>クルマ</t>
    </rPh>
    <rPh sb="1" eb="2">
      <t>バ</t>
    </rPh>
    <phoneticPr fontId="3"/>
  </si>
  <si>
    <t>車場2、中野2（15～17）</t>
    <rPh sb="0" eb="2">
      <t>クルマバ</t>
    </rPh>
    <rPh sb="4" eb="6">
      <t>ナカノ</t>
    </rPh>
    <phoneticPr fontId="3"/>
  </si>
  <si>
    <t>車場4</t>
    <rPh sb="0" eb="2">
      <t>クルマバ</t>
    </rPh>
    <phoneticPr fontId="3"/>
  </si>
  <si>
    <t>中野4</t>
    <rPh sb="0" eb="2">
      <t>ナカノ</t>
    </rPh>
    <phoneticPr fontId="3"/>
  </si>
  <si>
    <t>あおば通1（1～7）、車場5（1.2）、中野5</t>
    <rPh sb="3" eb="4">
      <t>トオ</t>
    </rPh>
    <rPh sb="11" eb="13">
      <t>クルマバ</t>
    </rPh>
    <rPh sb="20" eb="22">
      <t>ナカノ</t>
    </rPh>
    <phoneticPr fontId="3"/>
  </si>
  <si>
    <t>荻野町、こがね町</t>
    <rPh sb="0" eb="2">
      <t>オギノ</t>
    </rPh>
    <rPh sb="2" eb="3">
      <t>マチ</t>
    </rPh>
    <rPh sb="7" eb="8">
      <t>チョウ</t>
    </rPh>
    <phoneticPr fontId="3"/>
  </si>
  <si>
    <t>中野2（18～22）・3</t>
    <rPh sb="0" eb="2">
      <t>ナカノ</t>
    </rPh>
    <phoneticPr fontId="3"/>
  </si>
  <si>
    <t>荻島3、中野1（13～19）</t>
    <rPh sb="0" eb="2">
      <t>オギシマ</t>
    </rPh>
    <rPh sb="4" eb="6">
      <t>ナカノ</t>
    </rPh>
    <phoneticPr fontId="3"/>
  </si>
  <si>
    <t>荻島2</t>
    <rPh sb="0" eb="2">
      <t>オギシマ</t>
    </rPh>
    <phoneticPr fontId="3"/>
  </si>
  <si>
    <t>結・田島</t>
    <rPh sb="0" eb="1">
      <t>ムス</t>
    </rPh>
    <rPh sb="2" eb="4">
      <t>タジマ</t>
    </rPh>
    <phoneticPr fontId="3"/>
  </si>
  <si>
    <t>みそら野1・2（1.7～10）</t>
    <rPh sb="3" eb="4">
      <t>ノ</t>
    </rPh>
    <phoneticPr fontId="3"/>
  </si>
  <si>
    <t>みそら野2（2～6）・3</t>
    <rPh sb="3" eb="4">
      <t>ノ</t>
    </rPh>
    <phoneticPr fontId="3"/>
  </si>
  <si>
    <t>川口</t>
    <rPh sb="0" eb="2">
      <t>カワグチ</t>
    </rPh>
    <phoneticPr fontId="3"/>
  </si>
  <si>
    <t>北上1</t>
    <rPh sb="0" eb="2">
      <t>キタカミ</t>
    </rPh>
    <phoneticPr fontId="3"/>
  </si>
  <si>
    <t>下興野町（6.7.10.11.17.18.21～25）</t>
    <rPh sb="0" eb="1">
      <t>シタ</t>
    </rPh>
    <rPh sb="1" eb="2">
      <t>コウ</t>
    </rPh>
    <rPh sb="2" eb="3">
      <t>ヤ</t>
    </rPh>
    <rPh sb="3" eb="4">
      <t>チョウ</t>
    </rPh>
    <phoneticPr fontId="3"/>
  </si>
  <si>
    <t>美善1（5～21）・2</t>
    <rPh sb="0" eb="1">
      <t>ビ</t>
    </rPh>
    <rPh sb="1" eb="2">
      <t>ゼン</t>
    </rPh>
    <phoneticPr fontId="3"/>
  </si>
  <si>
    <t>古田4</t>
    <rPh sb="0" eb="1">
      <t>コ</t>
    </rPh>
    <rPh sb="1" eb="2">
      <t>タ</t>
    </rPh>
    <phoneticPr fontId="3"/>
  </si>
  <si>
    <t>山谷町3（1～6.15～39）</t>
    <rPh sb="0" eb="1">
      <t>ヤマ</t>
    </rPh>
    <rPh sb="1" eb="2">
      <t>タニ</t>
    </rPh>
    <rPh sb="2" eb="3">
      <t>チョウ</t>
    </rPh>
    <phoneticPr fontId="3"/>
  </si>
  <si>
    <t>山谷町2</t>
    <rPh sb="0" eb="1">
      <t>ヤマ</t>
    </rPh>
    <rPh sb="1" eb="2">
      <t>タニ</t>
    </rPh>
    <rPh sb="2" eb="3">
      <t>チョウ</t>
    </rPh>
    <phoneticPr fontId="3"/>
  </si>
  <si>
    <t>南町</t>
    <rPh sb="0" eb="1">
      <t>ミナミ</t>
    </rPh>
    <rPh sb="1" eb="2">
      <t>チョウ</t>
    </rPh>
    <phoneticPr fontId="3"/>
  </si>
  <si>
    <t>新栄町</t>
    <rPh sb="0" eb="1">
      <t>シン</t>
    </rPh>
    <rPh sb="1" eb="2">
      <t>エイ</t>
    </rPh>
    <rPh sb="2" eb="3">
      <t>チョウ</t>
    </rPh>
    <phoneticPr fontId="3"/>
  </si>
  <si>
    <t>吉岡町</t>
    <rPh sb="0" eb="2">
      <t>ヨシオカ</t>
    </rPh>
    <rPh sb="2" eb="3">
      <t>チョウ</t>
    </rPh>
    <phoneticPr fontId="3"/>
  </si>
  <si>
    <t>さつき野2・4</t>
    <rPh sb="3" eb="4">
      <t>ノ</t>
    </rPh>
    <phoneticPr fontId="3"/>
  </si>
  <si>
    <t>松浜6</t>
    <phoneticPr fontId="2"/>
  </si>
  <si>
    <t>松浜5</t>
    <phoneticPr fontId="2"/>
  </si>
  <si>
    <t>Ｆ　江南区</t>
    <rPh sb="2" eb="5">
      <t>コウナンク</t>
    </rPh>
    <phoneticPr fontId="8"/>
  </si>
  <si>
    <t>F 総数</t>
    <rPh sb="2" eb="4">
      <t>ソウスウ</t>
    </rPh>
    <phoneticPr fontId="8"/>
  </si>
  <si>
    <t>F 配布枚数</t>
    <rPh sb="2" eb="4">
      <t>ハイフ</t>
    </rPh>
    <rPh sb="4" eb="6">
      <t>マイスウ</t>
    </rPh>
    <phoneticPr fontId="8"/>
  </si>
  <si>
    <t>江南区</t>
    <rPh sb="0" eb="3">
      <t>コウナンク</t>
    </rPh>
    <phoneticPr fontId="8"/>
  </si>
  <si>
    <t>中 央 区</t>
    <rPh sb="0" eb="1">
      <t>ナカ</t>
    </rPh>
    <rPh sb="2" eb="3">
      <t>オウ</t>
    </rPh>
    <rPh sb="4" eb="5">
      <t>ク</t>
    </rPh>
    <phoneticPr fontId="8"/>
  </si>
  <si>
    <t>秋葉区</t>
    <rPh sb="0" eb="3">
      <t>アキハク</t>
    </rPh>
    <phoneticPr fontId="8"/>
  </si>
  <si>
    <t>①東エリア版（北区・東区）　　一戸建てのみ配布</t>
    <rPh sb="1" eb="2">
      <t>ヒガシ</t>
    </rPh>
    <rPh sb="5" eb="6">
      <t>バン</t>
    </rPh>
    <rPh sb="7" eb="9">
      <t>キタク</t>
    </rPh>
    <rPh sb="10" eb="12">
      <t>ヒガシク</t>
    </rPh>
    <rPh sb="15" eb="17">
      <t>イッコ</t>
    </rPh>
    <rPh sb="17" eb="18">
      <t>ダ</t>
    </rPh>
    <rPh sb="21" eb="23">
      <t>ハイフ</t>
    </rPh>
    <phoneticPr fontId="2"/>
  </si>
  <si>
    <t>②中央エリア版（江南区・中央区） 　 一戸建てのみ配布</t>
    <rPh sb="1" eb="3">
      <t>チュウオウ</t>
    </rPh>
    <rPh sb="6" eb="7">
      <t>バン</t>
    </rPh>
    <rPh sb="8" eb="11">
      <t>コウナンク</t>
    </rPh>
    <rPh sb="12" eb="15">
      <t>チュウオウク</t>
    </rPh>
    <rPh sb="19" eb="21">
      <t>イッコ</t>
    </rPh>
    <rPh sb="21" eb="22">
      <t>ダ</t>
    </rPh>
    <rPh sb="25" eb="27">
      <t>ハイフ</t>
    </rPh>
    <phoneticPr fontId="2"/>
  </si>
  <si>
    <t>③中央エリア版（中央区・秋葉区） 　 一戸建てのみ配布</t>
    <rPh sb="1" eb="3">
      <t>チュウオウ</t>
    </rPh>
    <rPh sb="6" eb="7">
      <t>バン</t>
    </rPh>
    <rPh sb="8" eb="11">
      <t>チュウオウク</t>
    </rPh>
    <rPh sb="12" eb="15">
      <t>アキハク</t>
    </rPh>
    <rPh sb="19" eb="21">
      <t>イッコ</t>
    </rPh>
    <rPh sb="21" eb="22">
      <t>ダ</t>
    </rPh>
    <rPh sb="25" eb="27">
      <t>ハイフ</t>
    </rPh>
    <phoneticPr fontId="2"/>
  </si>
  <si>
    <t>④西エリア版（西区）  　一戸建てのみ配布</t>
    <rPh sb="1" eb="2">
      <t>ニシ</t>
    </rPh>
    <rPh sb="5" eb="6">
      <t>ハン</t>
    </rPh>
    <rPh sb="7" eb="9">
      <t>ニシク</t>
    </rPh>
    <rPh sb="13" eb="15">
      <t>イッコ</t>
    </rPh>
    <rPh sb="15" eb="16">
      <t>ダ</t>
    </rPh>
    <rPh sb="19" eb="21">
      <t>ハイフ</t>
    </rPh>
    <phoneticPr fontId="2"/>
  </si>
  <si>
    <t>R 配布枚数</t>
    <rPh sb="2" eb="4">
      <t>ハイフ</t>
    </rPh>
    <rPh sb="4" eb="6">
      <t>マイスウ</t>
    </rPh>
    <phoneticPr fontId="8"/>
  </si>
  <si>
    <t>曽野木1（団地は除く）</t>
    <rPh sb="0" eb="3">
      <t>ソノキ</t>
    </rPh>
    <rPh sb="5" eb="7">
      <t>ダンチ</t>
    </rPh>
    <rPh sb="8" eb="9">
      <t>ノゾ</t>
    </rPh>
    <phoneticPr fontId="2"/>
  </si>
  <si>
    <t>曽野木2</t>
    <rPh sb="0" eb="3">
      <t>ソノキ</t>
    </rPh>
    <phoneticPr fontId="2"/>
  </si>
  <si>
    <t>天野1</t>
    <rPh sb="0" eb="2">
      <t>アマノ</t>
    </rPh>
    <phoneticPr fontId="2"/>
  </si>
  <si>
    <t>天野2.3（1～7）、天野</t>
    <rPh sb="0" eb="2">
      <t>アマノ</t>
    </rPh>
    <rPh sb="11" eb="13">
      <t>アマノ</t>
    </rPh>
    <phoneticPr fontId="2"/>
  </si>
  <si>
    <t>天野3（8～30.32～37）</t>
    <rPh sb="0" eb="2">
      <t>アマノ</t>
    </rPh>
    <phoneticPr fontId="2"/>
  </si>
  <si>
    <t>G※小計</t>
    <rPh sb="2" eb="4">
      <t>ショウケイ</t>
    </rPh>
    <phoneticPr fontId="8"/>
  </si>
  <si>
    <t>Ｇ　山二ツ　※は東区（東エリア版）</t>
    <rPh sb="2" eb="3">
      <t>ヤマ</t>
    </rPh>
    <rPh sb="3" eb="4">
      <t>ニ</t>
    </rPh>
    <phoneticPr fontId="8"/>
  </si>
  <si>
    <t>B～E小計</t>
    <rPh sb="3" eb="5">
      <t>ショウケイ</t>
    </rPh>
    <phoneticPr fontId="8"/>
  </si>
  <si>
    <t>R 総数</t>
    <rPh sb="2" eb="4">
      <t>ソウスウ</t>
    </rPh>
    <phoneticPr fontId="8"/>
  </si>
  <si>
    <t>五十嵐3の町東（1～5.15～26）、五十嵐3の町北（1.2.7～11）</t>
    <rPh sb="6" eb="7">
      <t>ヒガシ</t>
    </rPh>
    <rPh sb="19" eb="22">
      <t>イガラシ</t>
    </rPh>
    <rPh sb="24" eb="25">
      <t>マチ</t>
    </rPh>
    <rPh sb="25" eb="26">
      <t>キタ</t>
    </rPh>
    <phoneticPr fontId="8"/>
  </si>
  <si>
    <t>中 央 区</t>
    <rPh sb="0" eb="1">
      <t>ナカ</t>
    </rPh>
    <rPh sb="2" eb="3">
      <t>ヒサシ</t>
    </rPh>
    <rPh sb="4" eb="5">
      <t>ク</t>
    </rPh>
    <phoneticPr fontId="8"/>
  </si>
  <si>
    <t>粟山1（3～15.20.21）、石山6</t>
    <phoneticPr fontId="2"/>
  </si>
  <si>
    <t>新石山3・4</t>
    <phoneticPr fontId="2"/>
  </si>
  <si>
    <t>新石山1・2</t>
    <phoneticPr fontId="2"/>
  </si>
  <si>
    <t>石山4、粟山2</t>
    <phoneticPr fontId="2"/>
  </si>
  <si>
    <t>粟山3・4</t>
    <phoneticPr fontId="2"/>
  </si>
  <si>
    <t>中野山1～3、下場新町（1～5）、中島1（1.2）</t>
    <rPh sb="17" eb="19">
      <t>ナカジマ</t>
    </rPh>
    <phoneticPr fontId="2"/>
  </si>
  <si>
    <t>下場本町、下場新町（6～22）、中島1（3～6）</t>
    <phoneticPr fontId="2"/>
  </si>
  <si>
    <t>中野山6</t>
    <phoneticPr fontId="2"/>
  </si>
  <si>
    <t>石山団地、中野山8</t>
    <rPh sb="5" eb="7">
      <t>ナカノ</t>
    </rPh>
    <rPh sb="7" eb="8">
      <t>ヤマ</t>
    </rPh>
    <phoneticPr fontId="2"/>
  </si>
  <si>
    <t>東中野山2・3</t>
    <phoneticPr fontId="2"/>
  </si>
  <si>
    <t>東中野山4・5・6（1～6）</t>
    <phoneticPr fontId="2"/>
  </si>
  <si>
    <t>東中野山6（7～17）・7（1～23）</t>
    <phoneticPr fontId="2"/>
  </si>
  <si>
    <t>東中島1・2（1～11）、中島1（7.8）</t>
    <phoneticPr fontId="2"/>
  </si>
  <si>
    <t>東中島3（11～13）・4（1～9.12.13）、猿ケ馬場1・2</t>
    <phoneticPr fontId="2"/>
  </si>
  <si>
    <t>岡山、東中島4（10.11.14）、児池</t>
    <rPh sb="18" eb="20">
      <t>コイケ</t>
    </rPh>
    <phoneticPr fontId="2"/>
  </si>
  <si>
    <t>粟山1（1.2.16～19）、新石山5、石山5</t>
    <phoneticPr fontId="2"/>
  </si>
  <si>
    <t>新岡山2、東中野山7（18～27）</t>
    <phoneticPr fontId="2"/>
  </si>
  <si>
    <t>石山1、東明6・7</t>
    <phoneticPr fontId="2"/>
  </si>
  <si>
    <t>中野山4・5</t>
    <phoneticPr fontId="2"/>
  </si>
  <si>
    <t>東中野山1、中野山7</t>
    <phoneticPr fontId="2"/>
  </si>
  <si>
    <t>もえぎ野2・3</t>
    <phoneticPr fontId="2"/>
  </si>
  <si>
    <t>東中島2（12～19）・3（1～10）、中島2</t>
    <phoneticPr fontId="2"/>
  </si>
  <si>
    <t>若葉町1・2</t>
    <rPh sb="0" eb="3">
      <t>ワカバマチ</t>
    </rPh>
    <phoneticPr fontId="2"/>
  </si>
  <si>
    <t>三條岡1・2</t>
    <rPh sb="0" eb="2">
      <t>サンジョウ</t>
    </rPh>
    <rPh sb="2" eb="3">
      <t>オカ</t>
    </rPh>
    <phoneticPr fontId="2"/>
  </si>
  <si>
    <t>梅見台1・2・3</t>
    <rPh sb="0" eb="2">
      <t>ウメミ</t>
    </rPh>
    <rPh sb="2" eb="3">
      <t>ダイ</t>
    </rPh>
    <phoneticPr fontId="2"/>
  </si>
  <si>
    <t>いぶき野1・2</t>
    <rPh sb="3" eb="4">
      <t>ノ</t>
    </rPh>
    <phoneticPr fontId="2"/>
  </si>
  <si>
    <t>東湊町通1・2、見方町、相生町、南毘沙門町、北毘沙門町、芳町、本間町1</t>
    <rPh sb="3" eb="4">
      <t>トオ</t>
    </rPh>
    <rPh sb="31" eb="34">
      <t>ホンマチョウ</t>
    </rPh>
    <phoneticPr fontId="8"/>
  </si>
  <si>
    <t>田中町</t>
    <phoneticPr fontId="8"/>
  </si>
  <si>
    <t>旭町通2</t>
    <phoneticPr fontId="8"/>
  </si>
  <si>
    <t>西小針台1・2（7～11）</t>
    <phoneticPr fontId="8"/>
  </si>
  <si>
    <t>小針6（6～22.33～69.71）</t>
    <phoneticPr fontId="8"/>
  </si>
  <si>
    <t>小針7・8</t>
    <phoneticPr fontId="8"/>
  </si>
  <si>
    <t>坂井東2</t>
    <phoneticPr fontId="8"/>
  </si>
  <si>
    <t>小新西1～3</t>
    <phoneticPr fontId="8"/>
  </si>
  <si>
    <t>寺尾</t>
    <phoneticPr fontId="8"/>
  </si>
  <si>
    <t>小新南2、小新大通</t>
    <rPh sb="2" eb="3">
      <t>ミナミ</t>
    </rPh>
    <rPh sb="5" eb="6">
      <t>コ</t>
    </rPh>
    <rPh sb="6" eb="7">
      <t>シン</t>
    </rPh>
    <rPh sb="7" eb="9">
      <t>オオドオ</t>
    </rPh>
    <phoneticPr fontId="8"/>
  </si>
  <si>
    <t>小針南台</t>
    <phoneticPr fontId="8"/>
  </si>
  <si>
    <t>小針西1</t>
    <phoneticPr fontId="8"/>
  </si>
  <si>
    <t>小針5　　　　　　　</t>
    <phoneticPr fontId="8"/>
  </si>
  <si>
    <t>小針4　　　</t>
    <phoneticPr fontId="8"/>
  </si>
  <si>
    <t>①東エリア版（北区・東区）　　集合住宅のみ配布</t>
    <rPh sb="1" eb="2">
      <t>ヒガシ</t>
    </rPh>
    <rPh sb="5" eb="6">
      <t>バン</t>
    </rPh>
    <rPh sb="7" eb="9">
      <t>キタク</t>
    </rPh>
    <rPh sb="10" eb="12">
      <t>ヒガシク</t>
    </rPh>
    <rPh sb="15" eb="17">
      <t>シュウゴウ</t>
    </rPh>
    <rPh sb="17" eb="19">
      <t>ジュウタク</t>
    </rPh>
    <rPh sb="21" eb="23">
      <t>ハイフ</t>
    </rPh>
    <phoneticPr fontId="2"/>
  </si>
  <si>
    <t>③中央エリア版（中央区・秋葉区） 　 集合住宅のみ配布</t>
    <rPh sb="1" eb="3">
      <t>チュウオウ</t>
    </rPh>
    <rPh sb="6" eb="7">
      <t>バン</t>
    </rPh>
    <rPh sb="8" eb="11">
      <t>チュウオウク</t>
    </rPh>
    <rPh sb="12" eb="15">
      <t>アキハク</t>
    </rPh>
    <phoneticPr fontId="2"/>
  </si>
  <si>
    <t>①東エリア版（北区・東区）　　事業所のみ配布</t>
    <rPh sb="1" eb="2">
      <t>ヒガシ</t>
    </rPh>
    <rPh sb="5" eb="6">
      <t>バン</t>
    </rPh>
    <rPh sb="7" eb="9">
      <t>キタク</t>
    </rPh>
    <rPh sb="10" eb="12">
      <t>ヒガシク</t>
    </rPh>
    <rPh sb="15" eb="18">
      <t>ジギョウショ</t>
    </rPh>
    <rPh sb="20" eb="22">
      <t>ハイフ</t>
    </rPh>
    <phoneticPr fontId="2"/>
  </si>
  <si>
    <t>④西エリア版（西区）  　事業所のみ配布</t>
    <rPh sb="1" eb="2">
      <t>ニシ</t>
    </rPh>
    <rPh sb="5" eb="6">
      <t>ハン</t>
    </rPh>
    <rPh sb="7" eb="9">
      <t>ニシク</t>
    </rPh>
    <phoneticPr fontId="2"/>
  </si>
  <si>
    <t>①東エリア版（北区・東区）　　事業所を除く配布（一戸建＋集合住宅）</t>
    <rPh sb="1" eb="2">
      <t>ヒガシ</t>
    </rPh>
    <rPh sb="5" eb="6">
      <t>バン</t>
    </rPh>
    <rPh sb="7" eb="9">
      <t>キタク</t>
    </rPh>
    <rPh sb="10" eb="12">
      <t>ヒガシク</t>
    </rPh>
    <rPh sb="15" eb="18">
      <t>ジギョウショ</t>
    </rPh>
    <rPh sb="19" eb="20">
      <t>ノゾ</t>
    </rPh>
    <rPh sb="21" eb="23">
      <t>ハイフ</t>
    </rPh>
    <rPh sb="24" eb="26">
      <t>イッコ</t>
    </rPh>
    <rPh sb="26" eb="27">
      <t>ダテ</t>
    </rPh>
    <rPh sb="28" eb="30">
      <t>シュウゴウ</t>
    </rPh>
    <rPh sb="30" eb="32">
      <t>ジュウタク</t>
    </rPh>
    <phoneticPr fontId="2"/>
  </si>
  <si>
    <t>②中央エリア版（江南区・中央区） 　 事業所を除く配布（一戸建＋集合住宅）</t>
    <rPh sb="1" eb="3">
      <t>チュウオウ</t>
    </rPh>
    <rPh sb="6" eb="7">
      <t>バン</t>
    </rPh>
    <rPh sb="8" eb="11">
      <t>コウナンク</t>
    </rPh>
    <rPh sb="12" eb="15">
      <t>チュウオウク</t>
    </rPh>
    <phoneticPr fontId="2"/>
  </si>
  <si>
    <t>③中央エリア版（中央区・秋葉区） 　事業所を除く配布（一戸建＋集合住宅）</t>
    <rPh sb="1" eb="3">
      <t>チュウオウ</t>
    </rPh>
    <rPh sb="6" eb="7">
      <t>バン</t>
    </rPh>
    <rPh sb="8" eb="11">
      <t>チュウオウク</t>
    </rPh>
    <rPh sb="12" eb="15">
      <t>アキハク</t>
    </rPh>
    <phoneticPr fontId="2"/>
  </si>
  <si>
    <t>④西エリア版（西区）  　事業所を除く配布（一戸建＋集合住宅）</t>
    <rPh sb="1" eb="2">
      <t>ニシ</t>
    </rPh>
    <rPh sb="5" eb="6">
      <t>ハン</t>
    </rPh>
    <rPh sb="7" eb="9">
      <t>ニシク</t>
    </rPh>
    <phoneticPr fontId="2"/>
  </si>
  <si>
    <t>②中央エリア版（江南区・中央区） 　 事業所のみ配布</t>
    <rPh sb="1" eb="3">
      <t>チュウオウ</t>
    </rPh>
    <rPh sb="6" eb="7">
      <t>バン</t>
    </rPh>
    <rPh sb="8" eb="11">
      <t>コウナンク</t>
    </rPh>
    <rPh sb="12" eb="15">
      <t>チュウオウク</t>
    </rPh>
    <phoneticPr fontId="2"/>
  </si>
  <si>
    <t>③中央エリア版（中央区・秋葉区） 　事業所のみ配布</t>
    <rPh sb="1" eb="3">
      <t>チュウオウ</t>
    </rPh>
    <rPh sb="6" eb="7">
      <t>バン</t>
    </rPh>
    <rPh sb="8" eb="11">
      <t>チュウオウク</t>
    </rPh>
    <rPh sb="12" eb="15">
      <t>アキハク</t>
    </rPh>
    <phoneticPr fontId="2"/>
  </si>
  <si>
    <t>②中央エリア版（江南区・中央区） 　集合住宅のみ配布</t>
    <rPh sb="1" eb="3">
      <t>チュウオウ</t>
    </rPh>
    <rPh sb="6" eb="7">
      <t>バン</t>
    </rPh>
    <rPh sb="8" eb="11">
      <t>コウナンク</t>
    </rPh>
    <rPh sb="12" eb="15">
      <t>チュウオウク</t>
    </rPh>
    <phoneticPr fontId="2"/>
  </si>
  <si>
    <t>①東エリア版（北区・東区）　　全戸配布（事業所を含む）</t>
    <rPh sb="1" eb="2">
      <t>ヒガシ</t>
    </rPh>
    <rPh sb="5" eb="6">
      <t>バン</t>
    </rPh>
    <rPh sb="7" eb="9">
      <t>キタク</t>
    </rPh>
    <rPh sb="10" eb="12">
      <t>ヒガシク</t>
    </rPh>
    <rPh sb="15" eb="17">
      <t>ゼンコ</t>
    </rPh>
    <rPh sb="17" eb="19">
      <t>ハイフ</t>
    </rPh>
    <rPh sb="20" eb="23">
      <t>ジギョウショ</t>
    </rPh>
    <rPh sb="24" eb="25">
      <t>フク</t>
    </rPh>
    <phoneticPr fontId="2"/>
  </si>
  <si>
    <t>②中央エリア版（江南区・中央区） 　全戸配布（事業所を含む）</t>
    <rPh sb="1" eb="3">
      <t>チュウオウ</t>
    </rPh>
    <rPh sb="6" eb="7">
      <t>バン</t>
    </rPh>
    <rPh sb="8" eb="11">
      <t>コウナンク</t>
    </rPh>
    <rPh sb="12" eb="15">
      <t>チュウオウク</t>
    </rPh>
    <phoneticPr fontId="2"/>
  </si>
  <si>
    <t>③中央エリア版（中央区・秋葉区） 　 全戸配布（事業所を含む）</t>
    <rPh sb="1" eb="3">
      <t>チュウオウ</t>
    </rPh>
    <rPh sb="6" eb="7">
      <t>バン</t>
    </rPh>
    <rPh sb="8" eb="11">
      <t>チュウオウク</t>
    </rPh>
    <rPh sb="12" eb="15">
      <t>アキハク</t>
    </rPh>
    <phoneticPr fontId="2"/>
  </si>
  <si>
    <t>④西エリア版（西区）  　全戸配布（事業所を含む）</t>
    <rPh sb="1" eb="2">
      <t>ニシ</t>
    </rPh>
    <rPh sb="5" eb="6">
      <t>ハン</t>
    </rPh>
    <rPh sb="7" eb="9">
      <t>ニシク</t>
    </rPh>
    <phoneticPr fontId="2"/>
  </si>
  <si>
    <t>④西エリア版（西区）  　集合住宅のみ配布</t>
    <rPh sb="1" eb="2">
      <t>ニシ</t>
    </rPh>
    <rPh sb="5" eb="6">
      <t>ハン</t>
    </rPh>
    <rPh sb="7" eb="9">
      <t>ニシク</t>
    </rPh>
    <phoneticPr fontId="2"/>
  </si>
  <si>
    <t>秋 葉 区</t>
    <rPh sb="0" eb="1">
      <t>アキ</t>
    </rPh>
    <rPh sb="2" eb="3">
      <t>ハ</t>
    </rPh>
    <rPh sb="4" eb="5">
      <t>ク</t>
    </rPh>
    <phoneticPr fontId="8"/>
  </si>
  <si>
    <t>北 区</t>
    <rPh sb="0" eb="1">
      <t>キタ</t>
    </rPh>
    <rPh sb="2" eb="3">
      <t>ク</t>
    </rPh>
    <phoneticPr fontId="8"/>
  </si>
  <si>
    <t>江 南 区</t>
    <rPh sb="0" eb="1">
      <t>エ</t>
    </rPh>
    <rPh sb="2" eb="3">
      <t>ミナミ</t>
    </rPh>
    <rPh sb="4" eb="5">
      <t>ク</t>
    </rPh>
    <phoneticPr fontId="8"/>
  </si>
  <si>
    <t>立仏、鳥原</t>
    <rPh sb="0" eb="2">
      <t>タチボトケ</t>
    </rPh>
    <rPh sb="3" eb="5">
      <t>トリハラ</t>
    </rPh>
    <phoneticPr fontId="2"/>
  </si>
  <si>
    <t>内野西1（12～22）、内野西3</t>
    <phoneticPr fontId="8"/>
  </si>
  <si>
    <t>内野西2</t>
    <phoneticPr fontId="8"/>
  </si>
  <si>
    <t>美幸町2（7～12）・3</t>
    <rPh sb="0" eb="2">
      <t>ミユキ</t>
    </rPh>
    <rPh sb="2" eb="3">
      <t>チョウ</t>
    </rPh>
    <phoneticPr fontId="3"/>
  </si>
  <si>
    <t>美幸町1・2（1～6）、美善1（1～4）</t>
    <rPh sb="0" eb="2">
      <t>ミユキ</t>
    </rPh>
    <rPh sb="2" eb="3">
      <t>チョウ</t>
    </rPh>
    <rPh sb="12" eb="13">
      <t>ビ</t>
    </rPh>
    <rPh sb="13" eb="14">
      <t>ゼン</t>
    </rPh>
    <phoneticPr fontId="3"/>
  </si>
  <si>
    <t>小新南1、亀貝</t>
    <rPh sb="0" eb="1">
      <t>コ</t>
    </rPh>
    <rPh sb="1" eb="2">
      <t>シン</t>
    </rPh>
    <rPh sb="2" eb="3">
      <t>ミナミ</t>
    </rPh>
    <rPh sb="5" eb="7">
      <t>カメガイ</t>
    </rPh>
    <phoneticPr fontId="8"/>
  </si>
  <si>
    <t>さつき野1・3、北上新田</t>
    <rPh sb="3" eb="4">
      <t>ノ</t>
    </rPh>
    <rPh sb="8" eb="10">
      <t>キタカミ</t>
    </rPh>
    <rPh sb="10" eb="12">
      <t>シンデン</t>
    </rPh>
    <phoneticPr fontId="3"/>
  </si>
  <si>
    <t>亀田緑町2・4、船戸山3、亀田四ツ興野4</t>
    <rPh sb="0" eb="2">
      <t>カメダ</t>
    </rPh>
    <rPh sb="2" eb="3">
      <t>ミドリ</t>
    </rPh>
    <rPh sb="3" eb="4">
      <t>マチ</t>
    </rPh>
    <rPh sb="8" eb="9">
      <t>フネ</t>
    </rPh>
    <rPh sb="9" eb="10">
      <t>ト</t>
    </rPh>
    <rPh sb="10" eb="11">
      <t>ヤマ</t>
    </rPh>
    <rPh sb="13" eb="15">
      <t>カメダ</t>
    </rPh>
    <rPh sb="15" eb="16">
      <t>ヨ</t>
    </rPh>
    <rPh sb="17" eb="18">
      <t>キョウ</t>
    </rPh>
    <rPh sb="18" eb="19">
      <t>ヤ</t>
    </rPh>
    <phoneticPr fontId="2"/>
  </si>
  <si>
    <t>豊1、中木戸（41～51.65～87.198～284）、材木町</t>
    <rPh sb="28" eb="31">
      <t>ザイモクチョウ</t>
    </rPh>
    <phoneticPr fontId="8"/>
  </si>
  <si>
    <t>新通南1</t>
    <rPh sb="0" eb="1">
      <t>シン</t>
    </rPh>
    <rPh sb="1" eb="2">
      <t>トオ</t>
    </rPh>
    <rPh sb="2" eb="3">
      <t>ミナミ</t>
    </rPh>
    <phoneticPr fontId="8"/>
  </si>
  <si>
    <t>新通南2、新通</t>
    <rPh sb="0" eb="1">
      <t>シン</t>
    </rPh>
    <rPh sb="1" eb="2">
      <t>トオ</t>
    </rPh>
    <rPh sb="2" eb="3">
      <t>ミナミ</t>
    </rPh>
    <rPh sb="5" eb="7">
      <t>シンドオリ</t>
    </rPh>
    <phoneticPr fontId="8"/>
  </si>
  <si>
    <t>鳥屋野、女池8、小張木2（10～16）</t>
    <phoneticPr fontId="8"/>
  </si>
  <si>
    <t>天神1・2、米山1・2</t>
    <phoneticPr fontId="8"/>
  </si>
  <si>
    <t>笹口1・2</t>
    <phoneticPr fontId="8"/>
  </si>
  <si>
    <t>2023年11月～2024年1月</t>
    <rPh sb="13" eb="14">
      <t>ネン</t>
    </rPh>
    <phoneticPr fontId="8"/>
  </si>
  <si>
    <t>五十嵐一の町</t>
    <rPh sb="0" eb="3">
      <t>イカラシ</t>
    </rPh>
    <rPh sb="3" eb="4">
      <t>イチ</t>
    </rPh>
    <rPh sb="5" eb="6">
      <t>チョウ</t>
    </rPh>
    <phoneticPr fontId="8"/>
  </si>
  <si>
    <t>五十嵐1の町</t>
  </si>
  <si>
    <t>五十嵐1の町</t>
    <rPh sb="0" eb="3">
      <t>イカラシ</t>
    </rPh>
    <rPh sb="5" eb="6">
      <t>チョウ</t>
    </rPh>
    <phoneticPr fontId="2"/>
  </si>
  <si>
    <t>五十嵐1の町</t>
    <rPh sb="0" eb="3">
      <t>イカラシ</t>
    </rPh>
    <rPh sb="5" eb="6">
      <t>チョウ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</si>
</sst>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d;@"/>
  </numFmts>
  <fonts count="24">
    <font>
      <sz val="9"/>
      <name val="Osaka"/>
      <family val="3"/>
      <charset val="128"/>
    </font>
    <font>
      <sz val="9"/>
      <name val="Osaka"/>
      <family val="3"/>
      <charset val="128"/>
    </font>
    <font>
      <sz val="6"/>
      <name val="ＭＳ Ｐゴシック"/>
      <family val="3"/>
      <charset val="128"/>
    </font>
    <font>
      <sz val="18"/>
      <name val="ＭＳ Ｐゴシック"/>
      <family val="3"/>
      <charset val="128"/>
    </font>
    <font>
      <sz val="24"/>
      <name val="ＭＳ Ｐゴシック"/>
      <family val="3"/>
      <charset val="128"/>
    </font>
    <font>
      <sz val="22"/>
      <name val="ＭＳ Ｐゴシック"/>
      <family val="3"/>
      <charset val="128"/>
    </font>
    <font>
      <sz val="10"/>
      <name val="ＭＳ Ｐゴシック"/>
      <family val="3"/>
      <charset val="128"/>
    </font>
    <font>
      <sz val="11"/>
      <name val="ＭＳ Ｐゴシック"/>
      <family val="3"/>
      <charset val="128"/>
    </font>
    <font>
      <sz val="6"/>
      <name val="Osaka"/>
      <family val="3"/>
      <charset val="128"/>
    </font>
    <font>
      <sz val="20"/>
      <name val="ＭＳ Ｐゴシック"/>
      <family val="3"/>
      <charset val="128"/>
    </font>
    <font>
      <sz val="30"/>
      <name val="HGP創英角ｺﾞｼｯｸUB"/>
      <family val="3"/>
      <charset val="128"/>
    </font>
    <font>
      <sz val="21"/>
      <name val="ＭＳ Ｐゴシック"/>
      <family val="3"/>
      <charset val="128"/>
    </font>
    <font>
      <b/>
      <sz val="24"/>
      <name val="ＭＳ Ｐゴシック"/>
      <family val="3"/>
      <charset val="128"/>
    </font>
    <font>
      <sz val="26"/>
      <name val="ＭＳ Ｐゴシック"/>
      <family val="3"/>
      <charset val="128"/>
    </font>
    <font>
      <sz val="22"/>
      <name val="ＭＳ Ｐ明朝"/>
      <family val="1"/>
      <charset val="128"/>
    </font>
    <font>
      <sz val="23"/>
      <name val="ＭＳ Ｐゴシック"/>
      <family val="3"/>
      <charset val="128"/>
    </font>
    <font>
      <sz val="36"/>
      <name val="ＭＳ Ｐゴシック"/>
      <family val="3"/>
      <charset val="128"/>
    </font>
    <font>
      <b/>
      <sz val="26"/>
      <name val="ＭＳ Ｐゴシック"/>
      <family val="3"/>
      <charset val="128"/>
    </font>
    <font>
      <b/>
      <sz val="36"/>
      <name val="ＭＳ Ｐゴシック"/>
      <family val="3"/>
      <charset val="128"/>
    </font>
    <font>
      <sz val="28"/>
      <name val="HG創英角ｺﾞｼｯｸUB"/>
      <family val="3"/>
      <charset val="128"/>
    </font>
    <font>
      <sz val="11"/>
      <name val="HG創英角ｺﾞｼｯｸUB"/>
      <family val="3"/>
      <charset val="128"/>
    </font>
    <font>
      <b/>
      <sz val="22"/>
      <name val="ＭＳ Ｐゴシック"/>
      <family val="3"/>
      <charset val="128"/>
    </font>
    <font>
      <b/>
      <sz val="28"/>
      <name val="ＭＳ Ｐゴシック"/>
      <family val="3"/>
      <charset val="128"/>
    </font>
    <font>
      <b/>
      <sz val="30"/>
      <name val="ＭＳ Ｐゴシック"/>
      <family val="3"/>
      <charset val="128"/>
    </font>
  </fonts>
  <fills count="2">
    <fill>
      <patternFill patternType="none"/>
    </fill>
    <fill>
      <patternFill patternType="gray125"/>
    </fill>
  </fills>
  <borders count="45">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thin">
        <color indexed="64"/>
      </top>
      <bottom/>
      <diagonal/>
    </border>
    <border>
      <left/>
      <right style="dotted">
        <color indexed="64"/>
      </right>
      <top/>
      <bottom/>
      <diagonal/>
    </border>
  </borders>
  <cellStyleXfs count="3">
    <xf numFmtId="0" fontId="0" fillId="0" borderId="0"/>
    <xf numFmtId="38" fontId="1" fillId="0" borderId="0" applyFont="0" applyFill="0" applyBorder="0" applyAlignment="0" applyProtection="0"/>
    <xf numFmtId="0" fontId="1" fillId="0" borderId="0"/>
  </cellStyleXfs>
  <cellXfs count="180">
    <xf numFmtId="0" fontId="0" fillId="0" borderId="0" xfId="0"/>
    <xf numFmtId="0" fontId="18" fillId="0" borderId="0" xfId="2" applyFont="1" applyAlignment="1">
      <alignment vertical="center"/>
    </xf>
    <xf numFmtId="0" fontId="16" fillId="0" borderId="0" xfId="2" applyFont="1" applyAlignment="1">
      <alignment vertical="center"/>
    </xf>
    <xf numFmtId="0" fontId="5" fillId="0" borderId="0" xfId="0" applyFont="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15" fillId="0" borderId="0" xfId="0" applyFont="1" applyAlignment="1">
      <alignment horizontal="center" vertical="center"/>
    </xf>
    <xf numFmtId="38" fontId="5"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13"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5"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right" vertical="center"/>
    </xf>
    <xf numFmtId="38" fontId="9" fillId="0" borderId="0" xfId="1" applyFont="1" applyFill="1" applyBorder="1" applyAlignment="1">
      <alignment horizontal="right" vertical="center"/>
    </xf>
    <xf numFmtId="0" fontId="9" fillId="0" borderId="0" xfId="0" applyFont="1" applyAlignment="1">
      <alignment vertical="center"/>
    </xf>
    <xf numFmtId="38" fontId="5" fillId="0" borderId="0" xfId="0" applyNumberFormat="1" applyFont="1" applyAlignment="1">
      <alignment horizontal="right" vertical="center"/>
    </xf>
    <xf numFmtId="0" fontId="20" fillId="0" borderId="0" xfId="0" applyFont="1" applyAlignment="1">
      <alignment vertical="center"/>
    </xf>
    <xf numFmtId="0" fontId="12"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38" fontId="3" fillId="0" borderId="0" xfId="0" applyNumberFormat="1" applyFont="1" applyAlignment="1">
      <alignment vertical="center"/>
    </xf>
    <xf numFmtId="0" fontId="14" fillId="0" borderId="0" xfId="0" applyFont="1" applyAlignment="1">
      <alignment vertical="center"/>
    </xf>
    <xf numFmtId="0" fontId="12" fillId="0" borderId="8" xfId="0" applyFont="1" applyBorder="1" applyAlignment="1">
      <alignment vertical="center"/>
    </xf>
    <xf numFmtId="38" fontId="12" fillId="0" borderId="9" xfId="0" applyNumberFormat="1" applyFont="1" applyBorder="1" applyAlignment="1">
      <alignment horizontal="right" vertical="center"/>
    </xf>
    <xf numFmtId="0" fontId="11" fillId="0" borderId="8" xfId="0" applyFont="1" applyBorder="1" applyAlignment="1">
      <alignment horizontal="center" vertical="center"/>
    </xf>
    <xf numFmtId="38" fontId="12" fillId="0" borderId="9" xfId="0" applyNumberFormat="1" applyFont="1" applyBorder="1" applyAlignment="1">
      <alignment horizontal="left" vertical="center"/>
    </xf>
    <xf numFmtId="0" fontId="9" fillId="0" borderId="8" xfId="0" applyFont="1" applyBorder="1" applyAlignment="1">
      <alignment horizontal="center" vertical="center"/>
    </xf>
    <xf numFmtId="0" fontId="9" fillId="0" borderId="6" xfId="0" applyFont="1" applyBorder="1" applyAlignment="1">
      <alignment horizontal="right" vertical="center"/>
    </xf>
    <xf numFmtId="0" fontId="12" fillId="0" borderId="8" xfId="0" applyFont="1" applyBorder="1" applyAlignment="1">
      <alignment horizontal="center" vertical="center"/>
    </xf>
    <xf numFmtId="38" fontId="4" fillId="0" borderId="14" xfId="1" applyFont="1" applyFill="1" applyBorder="1" applyAlignment="1">
      <alignment horizontal="center" vertical="center"/>
    </xf>
    <xf numFmtId="0" fontId="12" fillId="0" borderId="17" xfId="0" applyFont="1" applyBorder="1" applyAlignment="1">
      <alignment vertical="center"/>
    </xf>
    <xf numFmtId="38" fontId="13" fillId="0" borderId="7" xfId="1" applyFont="1" applyFill="1" applyBorder="1" applyAlignment="1">
      <alignment horizontal="center" vertical="center"/>
    </xf>
    <xf numFmtId="38" fontId="13" fillId="0" borderId="14" xfId="1" applyFont="1" applyFill="1" applyBorder="1" applyAlignment="1">
      <alignment horizontal="center" vertical="center"/>
    </xf>
    <xf numFmtId="0" fontId="9" fillId="0" borderId="17" xfId="0" applyFont="1" applyBorder="1" applyAlignment="1">
      <alignment horizontal="center" vertical="center"/>
    </xf>
    <xf numFmtId="0" fontId="9" fillId="0" borderId="17" xfId="2" applyFont="1" applyBorder="1" applyAlignment="1">
      <alignment horizontal="center" vertical="center"/>
    </xf>
    <xf numFmtId="0" fontId="9" fillId="0" borderId="8" xfId="2" applyFont="1" applyBorder="1" applyAlignment="1">
      <alignment horizontal="center" vertical="center"/>
    </xf>
    <xf numFmtId="0" fontId="21" fillId="0" borderId="0" xfId="0" applyFont="1" applyAlignment="1">
      <alignment horizontal="left" vertical="center"/>
    </xf>
    <xf numFmtId="0" fontId="7" fillId="0" borderId="21"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horizontal="center" vertical="center"/>
    </xf>
    <xf numFmtId="0" fontId="10" fillId="0" borderId="25" xfId="0" applyFont="1" applyBorder="1" applyAlignment="1">
      <alignment vertical="center"/>
    </xf>
    <xf numFmtId="0" fontId="13" fillId="0" borderId="25" xfId="0" applyFont="1" applyBorder="1" applyAlignment="1">
      <alignment horizontal="left" vertical="center"/>
    </xf>
    <xf numFmtId="0" fontId="7" fillId="0" borderId="25"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horizontal="center" vertical="center"/>
    </xf>
    <xf numFmtId="0" fontId="10" fillId="0" borderId="20" xfId="0" applyFont="1" applyBorder="1" applyAlignment="1">
      <alignment vertical="center"/>
    </xf>
    <xf numFmtId="0" fontId="13" fillId="0" borderId="20" xfId="0" applyFont="1" applyBorder="1" applyAlignment="1">
      <alignment horizontal="left" vertical="center"/>
    </xf>
    <xf numFmtId="0" fontId="7" fillId="0" borderId="20" xfId="0" applyFont="1" applyBorder="1" applyAlignment="1">
      <alignment vertical="center"/>
    </xf>
    <xf numFmtId="38" fontId="9" fillId="0" borderId="0" xfId="1" applyFont="1" applyFill="1" applyBorder="1" applyAlignment="1">
      <alignment horizontal="left" vertical="center"/>
    </xf>
    <xf numFmtId="38" fontId="4" fillId="0" borderId="7" xfId="1" applyFont="1" applyFill="1" applyBorder="1" applyAlignment="1">
      <alignment horizontal="center" vertical="center"/>
    </xf>
    <xf numFmtId="0" fontId="19" fillId="0" borderId="5" xfId="0" applyFont="1" applyBorder="1" applyAlignment="1">
      <alignment horizontal="center" vertical="center"/>
    </xf>
    <xf numFmtId="0" fontId="19" fillId="0" borderId="16" xfId="0" applyFont="1" applyBorder="1" applyAlignment="1">
      <alignment horizontal="center" vertical="center"/>
    </xf>
    <xf numFmtId="38" fontId="17" fillId="0" borderId="15" xfId="1" applyFont="1" applyFill="1" applyBorder="1" applyAlignment="1">
      <alignment horizontal="center" vertical="center"/>
    </xf>
    <xf numFmtId="38" fontId="17" fillId="0" borderId="10" xfId="1" applyFont="1" applyFill="1" applyBorder="1" applyAlignment="1">
      <alignment horizontal="center" vertical="center"/>
    </xf>
    <xf numFmtId="0" fontId="5" fillId="0" borderId="0" xfId="0" applyFont="1" applyAlignment="1">
      <alignment horizontal="left" vertical="center"/>
    </xf>
    <xf numFmtId="0" fontId="13" fillId="0" borderId="14" xfId="2" applyFont="1" applyBorder="1" applyAlignment="1">
      <alignment horizontal="center" vertical="center"/>
    </xf>
    <xf numFmtId="38" fontId="5" fillId="0" borderId="0" xfId="1" applyFont="1" applyFill="1" applyBorder="1" applyAlignment="1">
      <alignment horizontal="right" vertical="center"/>
    </xf>
    <xf numFmtId="38" fontId="12" fillId="0" borderId="0" xfId="0" applyNumberFormat="1" applyFont="1" applyAlignment="1">
      <alignment horizontal="right" vertical="center"/>
    </xf>
    <xf numFmtId="0" fontId="19" fillId="0" borderId="28" xfId="0" applyFont="1" applyBorder="1" applyAlignment="1">
      <alignment horizontal="center" vertical="center"/>
    </xf>
    <xf numFmtId="0" fontId="3" fillId="0" borderId="0" xfId="0" applyFont="1" applyAlignment="1">
      <alignment horizontal="left" vertical="center"/>
    </xf>
    <xf numFmtId="0" fontId="9" fillId="0" borderId="0" xfId="0" applyFont="1" applyAlignment="1">
      <alignment horizontal="left" vertical="center"/>
    </xf>
    <xf numFmtId="38" fontId="13" fillId="0" borderId="13" xfId="1" applyFont="1" applyFill="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16" fillId="0" borderId="9"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9" xfId="2" applyFont="1" applyBorder="1" applyAlignment="1">
      <alignment horizontal="center" vertical="center"/>
    </xf>
    <xf numFmtId="0" fontId="16" fillId="0" borderId="6" xfId="2" applyFont="1" applyBorder="1" applyAlignment="1">
      <alignment horizontal="center" vertical="center"/>
    </xf>
    <xf numFmtId="38" fontId="13" fillId="0" borderId="36" xfId="1" applyFont="1" applyFill="1" applyBorder="1" applyAlignment="1">
      <alignment horizontal="center" vertical="center"/>
    </xf>
    <xf numFmtId="0" fontId="16" fillId="0" borderId="18" xfId="2" applyFont="1" applyBorder="1" applyAlignment="1">
      <alignment horizontal="center" vertical="center" wrapText="1"/>
    </xf>
    <xf numFmtId="0" fontId="19" fillId="0" borderId="14" xfId="0" applyFont="1" applyBorder="1" applyAlignment="1">
      <alignment horizontal="center" vertical="center"/>
    </xf>
    <xf numFmtId="38" fontId="12" fillId="0" borderId="17" xfId="0" applyNumberFormat="1" applyFont="1" applyBorder="1" applyAlignment="1">
      <alignment horizontal="right" vertical="center"/>
    </xf>
    <xf numFmtId="38" fontId="12" fillId="0" borderId="15" xfId="0" applyNumberFormat="1" applyFont="1" applyBorder="1" applyAlignment="1">
      <alignment horizontal="right" vertical="center"/>
    </xf>
    <xf numFmtId="0" fontId="22" fillId="0" borderId="0" xfId="0" applyFont="1" applyAlignment="1">
      <alignment vertical="center"/>
    </xf>
    <xf numFmtId="0" fontId="21" fillId="0" borderId="0" xfId="0" applyFont="1" applyAlignment="1">
      <alignment horizontal="center" vertical="center"/>
    </xf>
    <xf numFmtId="38" fontId="12" fillId="0" borderId="40" xfId="0" applyNumberFormat="1" applyFont="1" applyBorder="1" applyAlignment="1">
      <alignment horizontal="right" vertical="center"/>
    </xf>
    <xf numFmtId="0" fontId="21" fillId="0" borderId="23" xfId="0" applyFont="1" applyBorder="1" applyAlignment="1">
      <alignment horizontal="left" vertical="center"/>
    </xf>
    <xf numFmtId="0" fontId="22" fillId="0" borderId="23" xfId="0" applyFont="1" applyBorder="1" applyAlignment="1">
      <alignment vertical="center"/>
    </xf>
    <xf numFmtId="0" fontId="9" fillId="0" borderId="14" xfId="0" applyFont="1" applyBorder="1" applyAlignment="1">
      <alignment horizontal="right" vertical="center"/>
    </xf>
    <xf numFmtId="0" fontId="9" fillId="0" borderId="16" xfId="0" applyFont="1" applyBorder="1" applyAlignment="1">
      <alignment horizontal="right" vertical="center"/>
    </xf>
    <xf numFmtId="38" fontId="12" fillId="0" borderId="15" xfId="0" applyNumberFormat="1" applyFont="1" applyBorder="1" applyAlignment="1">
      <alignment horizontal="left" vertical="center"/>
    </xf>
    <xf numFmtId="38" fontId="12" fillId="0" borderId="17" xfId="0" applyNumberFormat="1" applyFont="1" applyBorder="1" applyAlignment="1">
      <alignment horizontal="left" vertical="center"/>
    </xf>
    <xf numFmtId="0" fontId="9" fillId="0" borderId="28" xfId="0" applyFont="1" applyBorder="1" applyAlignment="1">
      <alignment horizontal="right" vertical="center"/>
    </xf>
    <xf numFmtId="38" fontId="12" fillId="0" borderId="40" xfId="0" applyNumberFormat="1" applyFont="1" applyBorder="1" applyAlignment="1">
      <alignment horizontal="left" vertical="center"/>
    </xf>
    <xf numFmtId="38" fontId="23" fillId="0" borderId="4" xfId="0" applyNumberFormat="1" applyFont="1" applyBorder="1" applyAlignment="1">
      <alignment horizontal="center" vertical="center"/>
    </xf>
    <xf numFmtId="0" fontId="12" fillId="0" borderId="15" xfId="0" applyFont="1" applyBorder="1" applyAlignment="1">
      <alignment vertical="center"/>
    </xf>
    <xf numFmtId="176" fontId="23" fillId="0" borderId="4"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left" vertical="center"/>
    </xf>
    <xf numFmtId="0" fontId="7" fillId="0" borderId="22" xfId="0" applyFont="1" applyBorder="1" applyAlignment="1">
      <alignment vertical="center"/>
    </xf>
    <xf numFmtId="0" fontId="21" fillId="0" borderId="22" xfId="0" applyFont="1" applyBorder="1" applyAlignment="1">
      <alignment horizontal="center" vertical="center"/>
    </xf>
    <xf numFmtId="0" fontId="9" fillId="0" borderId="22" xfId="0" applyFont="1" applyBorder="1" applyAlignment="1">
      <alignment vertical="center"/>
    </xf>
    <xf numFmtId="0" fontId="22" fillId="0" borderId="22" xfId="0" applyFont="1" applyBorder="1" applyAlignment="1">
      <alignment vertical="center"/>
    </xf>
    <xf numFmtId="38" fontId="5" fillId="0" borderId="0" xfId="1" applyFont="1" applyFill="1" applyBorder="1" applyAlignment="1">
      <alignment horizontal="left" vertical="center"/>
    </xf>
    <xf numFmtId="38" fontId="5" fillId="0" borderId="0" xfId="1" applyFont="1" applyFill="1" applyBorder="1" applyAlignment="1">
      <alignment horizontal="left" vertical="center" indent="1"/>
    </xf>
    <xf numFmtId="0" fontId="12" fillId="0" borderId="40" xfId="0" applyFont="1" applyBorder="1" applyAlignment="1">
      <alignment vertical="center"/>
    </xf>
    <xf numFmtId="0" fontId="19" fillId="0" borderId="32" xfId="0" applyFont="1" applyBorder="1" applyAlignment="1">
      <alignment horizontal="centerContinuous" vertical="center"/>
    </xf>
    <xf numFmtId="0" fontId="19" fillId="0" borderId="33" xfId="0" applyFont="1" applyBorder="1" applyAlignment="1">
      <alignment horizontal="centerContinuous" vertical="center"/>
    </xf>
    <xf numFmtId="0" fontId="19" fillId="0" borderId="34" xfId="0" applyFont="1" applyBorder="1" applyAlignment="1">
      <alignment horizontal="centerContinuous" vertical="center"/>
    </xf>
    <xf numFmtId="0" fontId="22" fillId="0" borderId="4" xfId="0" applyFont="1" applyBorder="1" applyAlignment="1">
      <alignment horizontal="center" vertical="center"/>
    </xf>
    <xf numFmtId="38" fontId="23" fillId="0" borderId="27" xfId="0" applyNumberFormat="1" applyFont="1" applyBorder="1" applyAlignment="1">
      <alignment horizontal="center" vertical="center"/>
    </xf>
    <xf numFmtId="176" fontId="23" fillId="0" borderId="27" xfId="0" applyNumberFormat="1"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vertical="center"/>
    </xf>
    <xf numFmtId="0" fontId="5" fillId="0" borderId="14" xfId="2" applyFont="1" applyBorder="1" applyAlignment="1">
      <alignment vertical="center"/>
    </xf>
    <xf numFmtId="0" fontId="5" fillId="0" borderId="6" xfId="2" applyFont="1" applyBorder="1" applyAlignment="1">
      <alignment vertical="center"/>
    </xf>
    <xf numFmtId="0" fontId="5" fillId="0" borderId="6" xfId="0" applyFont="1" applyBorder="1" applyAlignment="1">
      <alignment vertical="center"/>
    </xf>
    <xf numFmtId="0" fontId="4" fillId="0" borderId="0" xfId="0" applyFont="1" applyAlignment="1">
      <alignment horizontal="left" vertical="center"/>
    </xf>
    <xf numFmtId="0" fontId="5" fillId="0" borderId="16" xfId="0" applyFont="1" applyBorder="1" applyAlignment="1">
      <alignment horizontal="center" vertical="center"/>
    </xf>
    <xf numFmtId="0" fontId="5" fillId="0" borderId="28" xfId="0" applyFont="1" applyBorder="1" applyAlignment="1">
      <alignment vertical="center"/>
    </xf>
    <xf numFmtId="0" fontId="5" fillId="0" borderId="16" xfId="0" applyFont="1" applyBorder="1" applyAlignment="1">
      <alignment vertical="center"/>
    </xf>
    <xf numFmtId="0" fontId="12" fillId="0" borderId="22" xfId="0" applyFont="1" applyBorder="1" applyAlignment="1">
      <alignment horizontal="right" vertical="center"/>
    </xf>
    <xf numFmtId="0" fontId="12" fillId="0" borderId="1" xfId="0" applyFont="1" applyBorder="1" applyAlignment="1">
      <alignment horizontal="left" vertical="center"/>
    </xf>
    <xf numFmtId="0" fontId="12" fillId="0" borderId="0" xfId="0" applyFont="1" applyAlignment="1">
      <alignment horizontal="left" vertical="center"/>
    </xf>
    <xf numFmtId="0" fontId="5" fillId="0" borderId="42" xfId="0" applyFont="1" applyBorder="1" applyAlignment="1">
      <alignment vertical="center"/>
    </xf>
    <xf numFmtId="0" fontId="5" fillId="0" borderId="41" xfId="0" applyFont="1" applyBorder="1" applyAlignment="1">
      <alignment vertical="center"/>
    </xf>
    <xf numFmtId="0" fontId="5" fillId="0" borderId="16" xfId="2" applyFont="1" applyBorder="1" applyAlignment="1">
      <alignment horizontal="center" vertical="center"/>
    </xf>
    <xf numFmtId="0" fontId="5" fillId="0" borderId="28" xfId="2" applyFont="1" applyBorder="1" applyAlignment="1">
      <alignment vertical="center"/>
    </xf>
    <xf numFmtId="0" fontId="5" fillId="0" borderId="16" xfId="2" applyFont="1" applyBorder="1" applyAlignment="1">
      <alignment vertical="center"/>
    </xf>
    <xf numFmtId="0" fontId="5" fillId="0" borderId="35" xfId="2" applyFont="1" applyBorder="1" applyAlignment="1">
      <alignment horizontal="center" vertical="center"/>
    </xf>
    <xf numFmtId="0" fontId="5" fillId="0" borderId="38" xfId="0" applyFont="1" applyBorder="1" applyAlignment="1">
      <alignment vertical="center"/>
    </xf>
    <xf numFmtId="0" fontId="5" fillId="0" borderId="33" xfId="0" applyFont="1" applyBorder="1" applyAlignment="1">
      <alignment vertical="center"/>
    </xf>
    <xf numFmtId="0" fontId="5" fillId="0" borderId="39" xfId="0" applyFont="1" applyBorder="1" applyAlignment="1">
      <alignment vertical="center"/>
    </xf>
    <xf numFmtId="0" fontId="5" fillId="0" borderId="5" xfId="2" applyFont="1" applyBorder="1" applyAlignment="1">
      <alignment horizontal="center" vertical="center"/>
    </xf>
    <xf numFmtId="0" fontId="5" fillId="0" borderId="31" xfId="0" applyFont="1" applyBorder="1" applyAlignment="1">
      <alignment vertical="center"/>
    </xf>
    <xf numFmtId="0" fontId="5" fillId="0" borderId="43" xfId="2" applyFont="1" applyBorder="1" applyAlignment="1">
      <alignment vertical="center"/>
    </xf>
    <xf numFmtId="0" fontId="5" fillId="0" borderId="1" xfId="2" applyFont="1" applyBorder="1" applyAlignment="1">
      <alignment vertical="center"/>
    </xf>
    <xf numFmtId="0" fontId="5" fillId="0" borderId="44" xfId="2" applyFont="1" applyBorder="1" applyAlignment="1">
      <alignment vertical="center"/>
    </xf>
    <xf numFmtId="38" fontId="13" fillId="0" borderId="14" xfId="2" applyNumberFormat="1" applyFont="1" applyBorder="1" applyAlignment="1">
      <alignment horizontal="center" vertical="center"/>
    </xf>
    <xf numFmtId="0" fontId="5" fillId="0" borderId="11" xfId="0" applyFont="1" applyBorder="1" applyAlignment="1">
      <alignment horizontal="center" vertical="center"/>
    </xf>
    <xf numFmtId="0" fontId="16" fillId="0" borderId="12" xfId="0" applyFont="1" applyBorder="1" applyAlignment="1">
      <alignment horizontal="center" vertical="center"/>
    </xf>
    <xf numFmtId="0" fontId="5" fillId="0" borderId="38" xfId="2" applyFont="1" applyBorder="1" applyAlignment="1">
      <alignment vertical="center"/>
    </xf>
    <xf numFmtId="0" fontId="5" fillId="0" borderId="33" xfId="2" applyFont="1" applyBorder="1" applyAlignment="1">
      <alignment vertical="center"/>
    </xf>
    <xf numFmtId="0" fontId="5" fillId="0" borderId="11" xfId="2" applyFont="1" applyBorder="1" applyAlignment="1">
      <alignment horizontal="center" vertical="center"/>
    </xf>
    <xf numFmtId="0" fontId="5" fillId="0" borderId="39" xfId="2" applyFont="1" applyBorder="1" applyAlignment="1">
      <alignment vertical="center"/>
    </xf>
    <xf numFmtId="0" fontId="16" fillId="0" borderId="12" xfId="2" applyFont="1" applyBorder="1" applyAlignment="1">
      <alignment horizontal="center" vertical="center" wrapText="1"/>
    </xf>
    <xf numFmtId="177" fontId="23" fillId="0" borderId="4" xfId="0" applyNumberFormat="1" applyFont="1" applyBorder="1" applyAlignment="1">
      <alignment horizontal="center" vertical="center"/>
    </xf>
    <xf numFmtId="177" fontId="23" fillId="0" borderId="27" xfId="0" applyNumberFormat="1" applyFont="1" applyBorder="1" applyAlignment="1">
      <alignment horizontal="center" vertical="center"/>
    </xf>
    <xf numFmtId="38" fontId="9" fillId="0" borderId="0" xfId="0" applyNumberFormat="1" applyFont="1" applyAlignment="1">
      <alignment horizontal="center" vertical="center"/>
    </xf>
    <xf numFmtId="0" fontId="9" fillId="0" borderId="0" xfId="0" applyFont="1" applyAlignment="1">
      <alignment horizontal="center" vertical="center"/>
    </xf>
    <xf numFmtId="38" fontId="17" fillId="0" borderId="9" xfId="0" applyNumberFormat="1" applyFont="1" applyBorder="1" applyAlignment="1">
      <alignment horizontal="center" vertical="center"/>
    </xf>
    <xf numFmtId="38" fontId="17" fillId="0" borderId="10" xfId="0" applyNumberFormat="1" applyFont="1" applyBorder="1" applyAlignment="1">
      <alignment horizontal="center" vertical="center"/>
    </xf>
    <xf numFmtId="38" fontId="17" fillId="0" borderId="15" xfId="0" applyNumberFormat="1" applyFont="1" applyBorder="1" applyAlignment="1">
      <alignment horizontal="center" vertical="center"/>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19" fillId="0" borderId="14" xfId="2" applyFont="1" applyBorder="1" applyAlignment="1">
      <alignment horizontal="center" vertical="center"/>
    </xf>
    <xf numFmtId="0" fontId="19" fillId="0" borderId="7" xfId="2"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6" xfId="2" applyFont="1" applyBorder="1" applyAlignment="1">
      <alignment horizontal="center" vertical="center"/>
    </xf>
    <xf numFmtId="38" fontId="17" fillId="0" borderId="37" xfId="0" applyNumberFormat="1" applyFont="1" applyBorder="1" applyAlignment="1">
      <alignment horizontal="center" vertical="center"/>
    </xf>
    <xf numFmtId="0" fontId="19" fillId="0" borderId="32" xfId="2" applyFont="1" applyBorder="1" applyAlignment="1">
      <alignment horizontal="center" vertical="center"/>
    </xf>
    <xf numFmtId="0" fontId="19" fillId="0" borderId="33" xfId="2" applyFont="1" applyBorder="1" applyAlignment="1">
      <alignment horizontal="center" vertical="center"/>
    </xf>
    <xf numFmtId="0" fontId="19" fillId="0" borderId="34" xfId="2" applyFont="1" applyBorder="1" applyAlignment="1">
      <alignment horizontal="center" vertical="center"/>
    </xf>
    <xf numFmtId="0" fontId="19" fillId="0" borderId="2" xfId="2" applyFont="1" applyBorder="1" applyAlignment="1">
      <alignment horizontal="center" vertical="center"/>
    </xf>
    <xf numFmtId="0" fontId="19" fillId="0" borderId="1" xfId="2" applyFont="1" applyBorder="1" applyAlignment="1">
      <alignment horizontal="center" vertical="center"/>
    </xf>
    <xf numFmtId="0" fontId="19" fillId="0" borderId="3" xfId="2" applyFont="1" applyBorder="1" applyAlignment="1">
      <alignment horizontal="center" vertical="center"/>
    </xf>
    <xf numFmtId="0" fontId="19" fillId="0" borderId="14" xfId="0" applyFont="1" applyBorder="1" applyAlignment="1">
      <alignment horizontal="center" vertical="center"/>
    </xf>
    <xf numFmtId="0" fontId="19" fillId="0" borderId="29" xfId="0" applyFont="1" applyBorder="1" applyAlignment="1">
      <alignment horizontal="center" vertical="center"/>
    </xf>
    <xf numFmtId="0" fontId="19" fillId="0" borderId="28" xfId="0" applyFont="1" applyBorder="1" applyAlignment="1">
      <alignment horizontal="center" vertical="center"/>
    </xf>
    <xf numFmtId="0" fontId="19" fillId="0" borderId="30" xfId="0" applyFont="1" applyBorder="1" applyAlignment="1">
      <alignment horizontal="center" vertical="center"/>
    </xf>
    <xf numFmtId="0" fontId="19" fillId="0" borderId="16" xfId="0" applyFont="1" applyBorder="1" applyAlignment="1">
      <alignment horizontal="center" vertical="center"/>
    </xf>
    <xf numFmtId="38" fontId="23" fillId="0" borderId="4" xfId="0" applyNumberFormat="1" applyFont="1" applyBorder="1" applyAlignment="1">
      <alignment horizontal="center" vertical="center"/>
    </xf>
    <xf numFmtId="0" fontId="22" fillId="0" borderId="4"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22" fillId="0" borderId="27" xfId="0" applyFont="1" applyBorder="1" applyAlignment="1">
      <alignment horizontal="center" vertical="center"/>
    </xf>
    <xf numFmtId="176" fontId="23" fillId="0" borderId="4" xfId="0" applyNumberFormat="1"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11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dxf>
    <dxf>
      <font>
        <color theme="0"/>
      </font>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ont>
        <color theme="0"/>
      </font>
      <fill>
        <patternFill patternType="none">
          <fgColor auto="1"/>
          <bgColor auto="1"/>
        </patternFill>
      </fill>
    </dxf>
    <dxf>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704850</xdr:colOff>
      <xdr:row>0</xdr:row>
      <xdr:rowOff>0</xdr:rowOff>
    </xdr:to>
    <xdr:sp macro="" textlink="">
      <xdr:nvSpPr>
        <xdr:cNvPr id="2" name="WordArt 1">
          <a:extLst>
            <a:ext uri="{FF2B5EF4-FFF2-40B4-BE49-F238E27FC236}">
              <a16:creationId xmlns:a16="http://schemas.microsoft.com/office/drawing/2014/main" id="{5D860544-2619-4A0A-A1B0-5CE78DC19406}"/>
            </a:ext>
          </a:extLst>
        </xdr:cNvPr>
        <xdr:cNvSpPr>
          <a:spLocks noChangeArrowheads="1" noChangeShapeType="1" noTextEdit="1"/>
        </xdr:cNvSpPr>
      </xdr:nvSpPr>
      <xdr:spPr bwMode="auto">
        <a:xfrm>
          <a:off x="0" y="0"/>
          <a:ext cx="112395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000000"/>
              </a:solidFill>
              <a:effectLst>
                <a:outerShdw dist="35921" dir="2700000" algn="ctr" rotWithShape="0">
                  <a:srgbClr val="C0C0C0"/>
                </a:outerShdw>
              </a:effectLst>
              <a:latin typeface="ＭＳ Ｐゴシック"/>
              <a:ea typeface="ＭＳ Ｐゴシック"/>
            </a:rPr>
            <a:t>ＫＣＣリビングネットワーク</a:t>
          </a:r>
        </a:p>
      </xdr:txBody>
    </xdr:sp>
    <xdr:clientData/>
  </xdr:twoCellAnchor>
  <xdr:twoCellAnchor>
    <xdr:from>
      <xdr:col>56</xdr:col>
      <xdr:colOff>171451</xdr:colOff>
      <xdr:row>0</xdr:row>
      <xdr:rowOff>214314</xdr:rowOff>
    </xdr:from>
    <xdr:to>
      <xdr:col>57</xdr:col>
      <xdr:colOff>6048376</xdr:colOff>
      <xdr:row>9</xdr:row>
      <xdr:rowOff>80964</xdr:rowOff>
    </xdr:to>
    <xdr:sp macro="" textlink="">
      <xdr:nvSpPr>
        <xdr:cNvPr id="3" name="四角形吹き出し 7">
          <a:extLst>
            <a:ext uri="{FF2B5EF4-FFF2-40B4-BE49-F238E27FC236}">
              <a16:creationId xmlns:a16="http://schemas.microsoft.com/office/drawing/2014/main" id="{C8C0C4E4-CFE8-4490-A7D0-68B1AD45AFE6}"/>
            </a:ext>
          </a:extLst>
        </xdr:cNvPr>
        <xdr:cNvSpPr/>
      </xdr:nvSpPr>
      <xdr:spPr bwMode="auto">
        <a:xfrm>
          <a:off x="88020526" y="214314"/>
          <a:ext cx="6296025" cy="3429000"/>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配布エリア外の町名（中央区）</a:t>
          </a:r>
          <a:endParaRPr kumimoji="1" lang="en-US" altLang="ja-JP" sz="2400" b="0">
            <a:latin typeface="+mn-ea"/>
            <a:ea typeface="+mn-ea"/>
          </a:endParaRPr>
        </a:p>
        <a:p>
          <a:pPr algn="l"/>
          <a:r>
            <a:rPr kumimoji="1" lang="ja-JP" altLang="en-US" sz="2000" b="0">
              <a:latin typeface="+mn-ea"/>
              <a:ea typeface="+mn-ea"/>
            </a:rPr>
            <a:t>　　白山浦</a:t>
          </a:r>
          <a:r>
            <a:rPr kumimoji="1" lang="en-US" altLang="ja-JP" sz="2000" b="0">
              <a:latin typeface="+mn-ea"/>
              <a:ea typeface="+mn-ea"/>
            </a:rPr>
            <a:t>1</a:t>
          </a:r>
          <a:r>
            <a:rPr kumimoji="1" lang="ja-JP" altLang="en-US" sz="2000" b="0">
              <a:latin typeface="+mn-ea"/>
              <a:ea typeface="+mn-ea"/>
            </a:rPr>
            <a:t>　　川岸町</a:t>
          </a:r>
          <a:r>
            <a:rPr kumimoji="1" lang="en-US" altLang="ja-JP" sz="2000" b="0">
              <a:latin typeface="+mn-ea"/>
              <a:ea typeface="+mn-ea"/>
            </a:rPr>
            <a:t>1</a:t>
          </a:r>
          <a:r>
            <a:rPr kumimoji="1" lang="ja-JP" altLang="en-US" sz="2000" b="0">
              <a:latin typeface="+mn-ea"/>
              <a:ea typeface="+mn-ea"/>
            </a:rPr>
            <a:t>　　一番堀通町</a:t>
          </a:r>
          <a:endParaRPr kumimoji="1" lang="en-US" altLang="ja-JP" sz="2000" b="0">
            <a:latin typeface="+mn-ea"/>
            <a:ea typeface="+mn-ea"/>
          </a:endParaRPr>
        </a:p>
        <a:p>
          <a:pPr algn="l"/>
          <a:r>
            <a:rPr lang="ja-JP" altLang="en-US" sz="2000" b="0" i="0" u="none" strike="noStrike">
              <a:latin typeface="+mn-ea"/>
              <a:ea typeface="+mn-ea"/>
              <a:cs typeface="+mn-cs"/>
            </a:rPr>
            <a:t>　　西堀通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5</a:t>
          </a:r>
          <a:r>
            <a:rPr lang="ja-JP" altLang="en-US" sz="2000" b="0" i="0" u="none" strike="noStrike">
              <a:latin typeface="+mn-ea"/>
              <a:ea typeface="+mn-ea"/>
              <a:cs typeface="+mn-cs"/>
            </a:rPr>
            <a:t>　　西堀前通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p>
        <a:p>
          <a:pPr algn="l"/>
          <a:r>
            <a:rPr lang="ja-JP" altLang="en-US" sz="2000" b="0" i="0" u="none" strike="noStrike">
              <a:latin typeface="+mn-ea"/>
              <a:ea typeface="+mn-ea"/>
              <a:cs typeface="+mn-cs"/>
            </a:rPr>
            <a:t>　　東堀通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東堀前通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古町通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本町通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上大川前通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川端町</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関新</a:t>
          </a:r>
          <a:r>
            <a:rPr lang="en-US" altLang="ja-JP" sz="2000" b="0" i="0" u="none" strike="noStrike">
              <a:latin typeface="+mn-ea"/>
              <a:ea typeface="+mn-ea"/>
              <a:cs typeface="+mn-cs"/>
            </a:rPr>
            <a:t>1(1</a:t>
          </a:r>
          <a:r>
            <a:rPr lang="ja-JP" altLang="en-US" sz="2000" b="0" i="0" u="none" strike="noStrike">
              <a:latin typeface="+mn-ea"/>
              <a:ea typeface="+mn-ea"/>
              <a:cs typeface="+mn-cs"/>
            </a:rPr>
            <a:t>～</a:t>
          </a:r>
          <a:r>
            <a:rPr lang="en-US" altLang="ja-JP" sz="2000" b="0" i="0" u="none" strike="noStrike">
              <a:latin typeface="+mn-ea"/>
              <a:ea typeface="+mn-ea"/>
              <a:cs typeface="+mn-cs"/>
            </a:rPr>
            <a:t>5)</a:t>
          </a:r>
        </a:p>
        <a:p>
          <a:pPr algn="l"/>
          <a:r>
            <a:rPr lang="ja-JP" altLang="en-US" sz="2000" b="0" i="0" u="none" strike="noStrike">
              <a:latin typeface="+mn-ea"/>
              <a:ea typeface="+mn-ea"/>
              <a:cs typeface="+mn-cs"/>
            </a:rPr>
            <a:t>　　医学町通　　東中通　　学校町通</a:t>
          </a:r>
          <a:r>
            <a:rPr lang="ja-JP" altLang="en-US" sz="2000">
              <a:latin typeface="+mn-ea"/>
              <a:ea typeface="+mn-ea"/>
            </a:rPr>
            <a:t> </a:t>
          </a:r>
          <a:endParaRPr lang="en-US" altLang="ja-JP" sz="2000">
            <a:latin typeface="+mn-ea"/>
            <a:ea typeface="+mn-ea"/>
          </a:endParaRPr>
        </a:p>
        <a:p>
          <a:pPr algn="l"/>
          <a:r>
            <a:rPr kumimoji="1" lang="ja-JP" altLang="en-US" sz="2000" b="0">
              <a:latin typeface="+mn-ea"/>
              <a:ea typeface="+mn-ea"/>
            </a:rPr>
            <a:t>　　関屋下川原町　　旭町通</a:t>
          </a:r>
          <a:r>
            <a:rPr kumimoji="1" lang="en-US" altLang="ja-JP" sz="2000" b="0">
              <a:latin typeface="+mn-ea"/>
              <a:ea typeface="+mn-ea"/>
            </a:rPr>
            <a:t>1</a:t>
          </a:r>
          <a:r>
            <a:rPr kumimoji="1" lang="ja-JP" altLang="en-US" sz="2000" b="0">
              <a:latin typeface="+mn-ea"/>
              <a:ea typeface="+mn-ea"/>
            </a:rPr>
            <a:t>　　営所通</a:t>
          </a:r>
          <a:r>
            <a:rPr kumimoji="1" lang="en-US" altLang="ja-JP" sz="2000" b="0">
              <a:latin typeface="+mn-ea"/>
              <a:ea typeface="+mn-ea"/>
            </a:rPr>
            <a:t>1</a:t>
          </a:r>
          <a:r>
            <a:rPr kumimoji="1" lang="ja-JP" altLang="en-US" sz="2000" b="0">
              <a:latin typeface="+mn-ea"/>
              <a:ea typeface="+mn-ea"/>
            </a:rPr>
            <a:t>　　寺裏通</a:t>
          </a:r>
          <a:endParaRPr kumimoji="1" lang="en-US" altLang="ja-JP" sz="2000" b="0">
            <a:latin typeface="+mn-ea"/>
            <a:ea typeface="+mn-ea"/>
          </a:endParaRPr>
        </a:p>
        <a:p>
          <a:pPr algn="l"/>
          <a:r>
            <a:rPr kumimoji="1" lang="ja-JP" altLang="en-US" sz="2000" b="0">
              <a:latin typeface="+mn-ea"/>
              <a:ea typeface="+mn-ea"/>
            </a:rPr>
            <a:t>　　船見町</a:t>
          </a:r>
          <a:r>
            <a:rPr kumimoji="1" lang="en-US" altLang="ja-JP" sz="2000" b="0">
              <a:latin typeface="+mn-ea"/>
              <a:ea typeface="+mn-ea"/>
            </a:rPr>
            <a:t>1</a:t>
          </a:r>
          <a:r>
            <a:rPr kumimoji="1" lang="ja-JP" altLang="en-US" sz="2000" b="0">
              <a:latin typeface="+mn-ea"/>
              <a:ea typeface="+mn-ea"/>
            </a:rPr>
            <a:t>　　海辺町</a:t>
          </a:r>
          <a:r>
            <a:rPr kumimoji="1" lang="en-US" altLang="ja-JP" sz="2000" b="0">
              <a:latin typeface="+mn-ea"/>
              <a:ea typeface="+mn-ea"/>
            </a:rPr>
            <a:t>2</a:t>
          </a:r>
          <a:r>
            <a:rPr kumimoji="1" lang="ja-JP" altLang="en-US" sz="2000" b="0">
              <a:latin typeface="+mn-ea"/>
              <a:ea typeface="+mn-ea"/>
            </a:rPr>
            <a:t>　　西船見町　　雲雀町　　汐見台</a:t>
          </a:r>
          <a:endParaRPr kumimoji="1" lang="en-US" altLang="ja-JP" sz="2000" b="0">
            <a:latin typeface="+mn-ea"/>
            <a:ea typeface="+mn-ea"/>
          </a:endParaRPr>
        </a:p>
      </xdr:txBody>
    </xdr:sp>
    <xdr:clientData/>
  </xdr:twoCellAnchor>
  <xdr:twoCellAnchor>
    <xdr:from>
      <xdr:col>79</xdr:col>
      <xdr:colOff>109537</xdr:colOff>
      <xdr:row>3</xdr:row>
      <xdr:rowOff>90488</xdr:rowOff>
    </xdr:from>
    <xdr:to>
      <xdr:col>81</xdr:col>
      <xdr:colOff>2786062</xdr:colOff>
      <xdr:row>6</xdr:row>
      <xdr:rowOff>90488</xdr:rowOff>
    </xdr:to>
    <xdr:sp macro="" textlink="">
      <xdr:nvSpPr>
        <xdr:cNvPr id="4" name="四角形吹き出し 7">
          <a:extLst>
            <a:ext uri="{FF2B5EF4-FFF2-40B4-BE49-F238E27FC236}">
              <a16:creationId xmlns:a16="http://schemas.microsoft.com/office/drawing/2014/main" id="{299BAB76-484B-41ED-9194-C0DBD5C619E3}"/>
            </a:ext>
          </a:extLst>
        </xdr:cNvPr>
        <xdr:cNvSpPr/>
      </xdr:nvSpPr>
      <xdr:spPr bwMode="auto">
        <a:xfrm>
          <a:off x="125287087" y="842963"/>
          <a:ext cx="4362450" cy="1571625"/>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配布エリア外の町名（西区）</a:t>
          </a:r>
          <a:endParaRPr kumimoji="1" lang="en-US" altLang="ja-JP" sz="2400" b="0">
            <a:latin typeface="+mn-ea"/>
            <a:ea typeface="+mn-ea"/>
          </a:endParaRPr>
        </a:p>
        <a:p>
          <a:pPr algn="l"/>
          <a:r>
            <a:rPr kumimoji="1" lang="ja-JP" altLang="en-US" sz="2000" b="0">
              <a:latin typeface="+mn-ea"/>
              <a:ea typeface="+mn-ea"/>
            </a:rPr>
            <a:t>　　　五十嵐中島</a:t>
          </a:r>
          <a:r>
            <a:rPr kumimoji="1" lang="en-US" altLang="ja-JP" sz="2000" b="0">
              <a:latin typeface="+mn-ea"/>
              <a:ea typeface="+mn-ea"/>
            </a:rPr>
            <a:t>3</a:t>
          </a:r>
          <a:r>
            <a:rPr kumimoji="1" lang="ja-JP" altLang="en-US" sz="2000" b="0">
              <a:latin typeface="+mn-ea"/>
              <a:ea typeface="+mn-ea"/>
            </a:rPr>
            <a:t>（</a:t>
          </a:r>
          <a:r>
            <a:rPr kumimoji="1" lang="en-US" altLang="ja-JP" sz="2000" b="0">
              <a:latin typeface="+mn-ea"/>
              <a:ea typeface="+mn-ea"/>
            </a:rPr>
            <a:t>11</a:t>
          </a:r>
          <a:r>
            <a:rPr kumimoji="1" lang="ja-JP" altLang="en-US" sz="2000" b="0">
              <a:latin typeface="+mn-ea"/>
              <a:ea typeface="+mn-ea"/>
            </a:rPr>
            <a:t>～</a:t>
          </a:r>
          <a:r>
            <a:rPr kumimoji="1" lang="en-US" altLang="ja-JP" sz="2000" b="0">
              <a:latin typeface="+mn-ea"/>
              <a:ea typeface="+mn-ea"/>
            </a:rPr>
            <a:t>16</a:t>
          </a:r>
          <a:r>
            <a:rPr kumimoji="1" lang="ja-JP" altLang="en-US" sz="2000" b="0">
              <a:latin typeface="+mn-ea"/>
              <a:ea typeface="+mn-ea"/>
            </a:rPr>
            <a:t>）、</a:t>
          </a:r>
          <a:r>
            <a:rPr kumimoji="1" lang="en-US" altLang="ja-JP" sz="2000" b="0">
              <a:latin typeface="+mn-ea"/>
              <a:ea typeface="+mn-ea"/>
            </a:rPr>
            <a:t>4</a:t>
          </a:r>
          <a:r>
            <a:rPr kumimoji="1" lang="ja-JP" altLang="en-US" sz="2000" b="0">
              <a:latin typeface="+mn-ea"/>
              <a:ea typeface="+mn-ea"/>
            </a:rPr>
            <a:t>（</a:t>
          </a:r>
          <a:r>
            <a:rPr kumimoji="1" lang="en-US" altLang="ja-JP" sz="2000" b="0">
              <a:latin typeface="+mn-ea"/>
              <a:ea typeface="+mn-ea"/>
            </a:rPr>
            <a:t>9</a:t>
          </a:r>
          <a:r>
            <a:rPr kumimoji="1" lang="ja-JP" altLang="en-US" sz="2000" b="0">
              <a:latin typeface="+mn-ea"/>
              <a:ea typeface="+mn-ea"/>
            </a:rPr>
            <a:t>～</a:t>
          </a:r>
          <a:r>
            <a:rPr kumimoji="1" lang="en-US" altLang="ja-JP" sz="2000" b="0">
              <a:latin typeface="+mn-ea"/>
              <a:ea typeface="+mn-ea"/>
            </a:rPr>
            <a:t>17</a:t>
          </a:r>
          <a:r>
            <a:rPr kumimoji="1" lang="ja-JP" altLang="en-US" sz="2000" b="0">
              <a:latin typeface="+mn-ea"/>
              <a:ea typeface="+mn-ea"/>
            </a:rPr>
            <a:t>）</a:t>
          </a:r>
          <a:endParaRPr kumimoji="1" lang="en-US" altLang="ja-JP" sz="2000" b="0">
            <a:latin typeface="+mn-ea"/>
            <a:ea typeface="+mn-ea"/>
          </a:endParaRPr>
        </a:p>
      </xdr:txBody>
    </xdr:sp>
    <xdr:clientData/>
  </xdr:twoCellAnchor>
  <xdr:twoCellAnchor>
    <xdr:from>
      <xdr:col>81</xdr:col>
      <xdr:colOff>4214813</xdr:colOff>
      <xdr:row>16</xdr:row>
      <xdr:rowOff>214312</xdr:rowOff>
    </xdr:from>
    <xdr:to>
      <xdr:col>81</xdr:col>
      <xdr:colOff>6477001</xdr:colOff>
      <xdr:row>18</xdr:row>
      <xdr:rowOff>285750</xdr:rowOff>
    </xdr:to>
    <xdr:sp macro="" textlink="">
      <xdr:nvSpPr>
        <xdr:cNvPr id="5" name="吹き出し: 角を丸めた四角形 4">
          <a:extLst>
            <a:ext uri="{FF2B5EF4-FFF2-40B4-BE49-F238E27FC236}">
              <a16:creationId xmlns:a16="http://schemas.microsoft.com/office/drawing/2014/main" id="{EF1DF329-79A4-43B8-8481-4C2C61E36E90}"/>
            </a:ext>
          </a:extLst>
        </xdr:cNvPr>
        <xdr:cNvSpPr/>
      </xdr:nvSpPr>
      <xdr:spPr bwMode="auto">
        <a:xfrm>
          <a:off x="131254501" y="6905625"/>
          <a:ext cx="2262188" cy="1119188"/>
        </a:xfrm>
        <a:prstGeom prst="wedgeRoundRectCallout">
          <a:avLst>
            <a:gd name="adj1" fmla="val -75872"/>
            <a:gd name="adj2" fmla="val -37500"/>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81</xdr:col>
      <xdr:colOff>4405312</xdr:colOff>
      <xdr:row>16</xdr:row>
      <xdr:rowOff>357185</xdr:rowOff>
    </xdr:from>
    <xdr:to>
      <xdr:col>81</xdr:col>
      <xdr:colOff>6453187</xdr:colOff>
      <xdr:row>18</xdr:row>
      <xdr:rowOff>380998</xdr:rowOff>
    </xdr:to>
    <xdr:sp macro="" textlink="">
      <xdr:nvSpPr>
        <xdr:cNvPr id="6" name="テキスト ボックス 5">
          <a:extLst>
            <a:ext uri="{FF2B5EF4-FFF2-40B4-BE49-F238E27FC236}">
              <a16:creationId xmlns:a16="http://schemas.microsoft.com/office/drawing/2014/main" id="{DE2D0AB2-E9F5-47E1-A596-DD5C8BC843A6}"/>
            </a:ext>
          </a:extLst>
        </xdr:cNvPr>
        <xdr:cNvSpPr txBox="1"/>
      </xdr:nvSpPr>
      <xdr:spPr>
        <a:xfrm>
          <a:off x="131445000" y="7048498"/>
          <a:ext cx="2047875" cy="107156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mn-ea"/>
              <a:ea typeface="+mn-ea"/>
            </a:rPr>
            <a:t>P-5</a:t>
          </a:r>
          <a:r>
            <a:rPr kumimoji="1" lang="ja-JP" altLang="en-US" sz="2400">
              <a:latin typeface="+mn-ea"/>
              <a:ea typeface="+mn-ea"/>
            </a:rPr>
            <a:t>を</a:t>
          </a:r>
          <a:r>
            <a:rPr kumimoji="1" lang="en-US" altLang="ja-JP" sz="2400">
              <a:latin typeface="+mn-ea"/>
              <a:ea typeface="+mn-ea"/>
            </a:rPr>
            <a:t>P-3</a:t>
          </a:r>
          <a:r>
            <a:rPr kumimoji="1" lang="ja-JP" altLang="en-US" sz="2400">
              <a:latin typeface="+mn-ea"/>
              <a:ea typeface="+mn-ea"/>
            </a:rPr>
            <a:t>に　分割しました</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704850</xdr:colOff>
      <xdr:row>0</xdr:row>
      <xdr:rowOff>0</xdr:rowOff>
    </xdr:to>
    <xdr:sp macro="" textlink="">
      <xdr:nvSpPr>
        <xdr:cNvPr id="2" name="WordArt 1">
          <a:extLst>
            <a:ext uri="{FF2B5EF4-FFF2-40B4-BE49-F238E27FC236}">
              <a16:creationId xmlns:a16="http://schemas.microsoft.com/office/drawing/2014/main" id="{BF594417-F95B-4195-9624-B67077A638EF}"/>
            </a:ext>
          </a:extLst>
        </xdr:cNvPr>
        <xdr:cNvSpPr>
          <a:spLocks noChangeArrowheads="1" noChangeShapeType="1" noTextEdit="1"/>
        </xdr:cNvSpPr>
      </xdr:nvSpPr>
      <xdr:spPr bwMode="auto">
        <a:xfrm>
          <a:off x="0" y="0"/>
          <a:ext cx="112395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000000"/>
              </a:solidFill>
              <a:effectLst>
                <a:outerShdw dist="35921" dir="2700000" algn="ctr" rotWithShape="0">
                  <a:srgbClr val="C0C0C0"/>
                </a:outerShdw>
              </a:effectLst>
              <a:latin typeface="ＭＳ Ｐゴシック"/>
              <a:ea typeface="ＭＳ Ｐゴシック"/>
            </a:rPr>
            <a:t>ＫＣＣリビングネットワーク</a:t>
          </a:r>
        </a:p>
      </xdr:txBody>
    </xdr:sp>
    <xdr:clientData/>
  </xdr:twoCellAnchor>
  <xdr:twoCellAnchor>
    <xdr:from>
      <xdr:col>56</xdr:col>
      <xdr:colOff>171451</xdr:colOff>
      <xdr:row>0</xdr:row>
      <xdr:rowOff>214314</xdr:rowOff>
    </xdr:from>
    <xdr:to>
      <xdr:col>57</xdr:col>
      <xdr:colOff>6048376</xdr:colOff>
      <xdr:row>9</xdr:row>
      <xdr:rowOff>80964</xdr:rowOff>
    </xdr:to>
    <xdr:sp macro="" textlink="">
      <xdr:nvSpPr>
        <xdr:cNvPr id="3" name="四角形吹き出し 7">
          <a:extLst>
            <a:ext uri="{FF2B5EF4-FFF2-40B4-BE49-F238E27FC236}">
              <a16:creationId xmlns:a16="http://schemas.microsoft.com/office/drawing/2014/main" id="{0B890BC2-C4B2-4F5D-B27D-244429F85C99}"/>
            </a:ext>
          </a:extLst>
        </xdr:cNvPr>
        <xdr:cNvSpPr/>
      </xdr:nvSpPr>
      <xdr:spPr bwMode="auto">
        <a:xfrm>
          <a:off x="88020526" y="214314"/>
          <a:ext cx="6296025" cy="3429000"/>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配布エリア外の町名（中央区）</a:t>
          </a:r>
          <a:endParaRPr kumimoji="1" lang="en-US" altLang="ja-JP" sz="2400" b="0">
            <a:latin typeface="+mn-ea"/>
            <a:ea typeface="+mn-ea"/>
          </a:endParaRPr>
        </a:p>
        <a:p>
          <a:pPr algn="l"/>
          <a:r>
            <a:rPr kumimoji="1" lang="ja-JP" altLang="en-US" sz="2000" b="0">
              <a:latin typeface="+mn-ea"/>
              <a:ea typeface="+mn-ea"/>
            </a:rPr>
            <a:t>　　白山浦</a:t>
          </a:r>
          <a:r>
            <a:rPr kumimoji="1" lang="en-US" altLang="ja-JP" sz="2000" b="0">
              <a:latin typeface="+mn-ea"/>
              <a:ea typeface="+mn-ea"/>
            </a:rPr>
            <a:t>1</a:t>
          </a:r>
          <a:r>
            <a:rPr kumimoji="1" lang="ja-JP" altLang="en-US" sz="2000" b="0">
              <a:latin typeface="+mn-ea"/>
              <a:ea typeface="+mn-ea"/>
            </a:rPr>
            <a:t>　　川岸町</a:t>
          </a:r>
          <a:r>
            <a:rPr kumimoji="1" lang="en-US" altLang="ja-JP" sz="2000" b="0">
              <a:latin typeface="+mn-ea"/>
              <a:ea typeface="+mn-ea"/>
            </a:rPr>
            <a:t>1</a:t>
          </a:r>
          <a:r>
            <a:rPr kumimoji="1" lang="ja-JP" altLang="en-US" sz="2000" b="0">
              <a:latin typeface="+mn-ea"/>
              <a:ea typeface="+mn-ea"/>
            </a:rPr>
            <a:t>　　一番堀通町</a:t>
          </a:r>
          <a:endParaRPr kumimoji="1" lang="en-US" altLang="ja-JP" sz="2000" b="0">
            <a:latin typeface="+mn-ea"/>
            <a:ea typeface="+mn-ea"/>
          </a:endParaRPr>
        </a:p>
        <a:p>
          <a:pPr algn="l"/>
          <a:r>
            <a:rPr lang="ja-JP" altLang="en-US" sz="2000" b="0" i="0" u="none" strike="noStrike">
              <a:latin typeface="+mn-ea"/>
              <a:ea typeface="+mn-ea"/>
              <a:cs typeface="+mn-cs"/>
            </a:rPr>
            <a:t>　　西堀通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5</a:t>
          </a:r>
          <a:r>
            <a:rPr lang="ja-JP" altLang="en-US" sz="2000" b="0" i="0" u="none" strike="noStrike">
              <a:latin typeface="+mn-ea"/>
              <a:ea typeface="+mn-ea"/>
              <a:cs typeface="+mn-cs"/>
            </a:rPr>
            <a:t>　　西堀前通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p>
        <a:p>
          <a:pPr algn="l"/>
          <a:r>
            <a:rPr lang="ja-JP" altLang="en-US" sz="2000" b="0" i="0" u="none" strike="noStrike">
              <a:latin typeface="+mn-ea"/>
              <a:ea typeface="+mn-ea"/>
              <a:cs typeface="+mn-cs"/>
            </a:rPr>
            <a:t>　　東堀通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東堀前通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古町通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本町通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上大川前通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川端町</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関新</a:t>
          </a:r>
          <a:r>
            <a:rPr lang="en-US" altLang="ja-JP" sz="2000" b="0" i="0" u="none" strike="noStrike">
              <a:latin typeface="+mn-ea"/>
              <a:ea typeface="+mn-ea"/>
              <a:cs typeface="+mn-cs"/>
            </a:rPr>
            <a:t>1(1</a:t>
          </a:r>
          <a:r>
            <a:rPr lang="ja-JP" altLang="en-US" sz="2000" b="0" i="0" u="none" strike="noStrike">
              <a:latin typeface="+mn-ea"/>
              <a:ea typeface="+mn-ea"/>
              <a:cs typeface="+mn-cs"/>
            </a:rPr>
            <a:t>～</a:t>
          </a:r>
          <a:r>
            <a:rPr lang="en-US" altLang="ja-JP" sz="2000" b="0" i="0" u="none" strike="noStrike">
              <a:latin typeface="+mn-ea"/>
              <a:ea typeface="+mn-ea"/>
              <a:cs typeface="+mn-cs"/>
            </a:rPr>
            <a:t>5)</a:t>
          </a:r>
        </a:p>
        <a:p>
          <a:pPr algn="l"/>
          <a:r>
            <a:rPr lang="ja-JP" altLang="en-US" sz="2000" b="0" i="0" u="none" strike="noStrike">
              <a:latin typeface="+mn-ea"/>
              <a:ea typeface="+mn-ea"/>
              <a:cs typeface="+mn-cs"/>
            </a:rPr>
            <a:t>　　医学町通　　東中通　　学校町通</a:t>
          </a:r>
          <a:r>
            <a:rPr lang="ja-JP" altLang="en-US" sz="2000">
              <a:latin typeface="+mn-ea"/>
              <a:ea typeface="+mn-ea"/>
            </a:rPr>
            <a:t> </a:t>
          </a:r>
          <a:endParaRPr lang="en-US" altLang="ja-JP" sz="2000">
            <a:latin typeface="+mn-ea"/>
            <a:ea typeface="+mn-ea"/>
          </a:endParaRPr>
        </a:p>
        <a:p>
          <a:pPr algn="l"/>
          <a:r>
            <a:rPr kumimoji="1" lang="ja-JP" altLang="en-US" sz="2000" b="0">
              <a:latin typeface="+mn-ea"/>
              <a:ea typeface="+mn-ea"/>
            </a:rPr>
            <a:t>　　関屋下川原町　　旭町通</a:t>
          </a:r>
          <a:r>
            <a:rPr kumimoji="1" lang="en-US" altLang="ja-JP" sz="2000" b="0">
              <a:latin typeface="+mn-ea"/>
              <a:ea typeface="+mn-ea"/>
            </a:rPr>
            <a:t>1</a:t>
          </a:r>
          <a:r>
            <a:rPr kumimoji="1" lang="ja-JP" altLang="en-US" sz="2000" b="0">
              <a:latin typeface="+mn-ea"/>
              <a:ea typeface="+mn-ea"/>
            </a:rPr>
            <a:t>　　営所通</a:t>
          </a:r>
          <a:r>
            <a:rPr kumimoji="1" lang="en-US" altLang="ja-JP" sz="2000" b="0">
              <a:latin typeface="+mn-ea"/>
              <a:ea typeface="+mn-ea"/>
            </a:rPr>
            <a:t>1</a:t>
          </a:r>
          <a:r>
            <a:rPr kumimoji="1" lang="ja-JP" altLang="en-US" sz="2000" b="0">
              <a:latin typeface="+mn-ea"/>
              <a:ea typeface="+mn-ea"/>
            </a:rPr>
            <a:t>　　寺裏通</a:t>
          </a:r>
          <a:endParaRPr kumimoji="1" lang="en-US" altLang="ja-JP" sz="2000" b="0">
            <a:latin typeface="+mn-ea"/>
            <a:ea typeface="+mn-ea"/>
          </a:endParaRPr>
        </a:p>
        <a:p>
          <a:pPr algn="l"/>
          <a:r>
            <a:rPr kumimoji="1" lang="ja-JP" altLang="en-US" sz="2000" b="0">
              <a:latin typeface="+mn-ea"/>
              <a:ea typeface="+mn-ea"/>
            </a:rPr>
            <a:t>　　船見町</a:t>
          </a:r>
          <a:r>
            <a:rPr kumimoji="1" lang="en-US" altLang="ja-JP" sz="2000" b="0">
              <a:latin typeface="+mn-ea"/>
              <a:ea typeface="+mn-ea"/>
            </a:rPr>
            <a:t>1</a:t>
          </a:r>
          <a:r>
            <a:rPr kumimoji="1" lang="ja-JP" altLang="en-US" sz="2000" b="0">
              <a:latin typeface="+mn-ea"/>
              <a:ea typeface="+mn-ea"/>
            </a:rPr>
            <a:t>　　海辺町</a:t>
          </a:r>
          <a:r>
            <a:rPr kumimoji="1" lang="en-US" altLang="ja-JP" sz="2000" b="0">
              <a:latin typeface="+mn-ea"/>
              <a:ea typeface="+mn-ea"/>
            </a:rPr>
            <a:t>2</a:t>
          </a:r>
          <a:r>
            <a:rPr kumimoji="1" lang="ja-JP" altLang="en-US" sz="2000" b="0">
              <a:latin typeface="+mn-ea"/>
              <a:ea typeface="+mn-ea"/>
            </a:rPr>
            <a:t>　　西船見町　　雲雀町　　汐見台</a:t>
          </a:r>
          <a:endParaRPr kumimoji="1" lang="en-US" altLang="ja-JP" sz="2000" b="0">
            <a:latin typeface="+mn-ea"/>
            <a:ea typeface="+mn-ea"/>
          </a:endParaRPr>
        </a:p>
      </xdr:txBody>
    </xdr:sp>
    <xdr:clientData/>
  </xdr:twoCellAnchor>
  <xdr:twoCellAnchor>
    <xdr:from>
      <xdr:col>79</xdr:col>
      <xdr:colOff>109537</xdr:colOff>
      <xdr:row>3</xdr:row>
      <xdr:rowOff>90488</xdr:rowOff>
    </xdr:from>
    <xdr:to>
      <xdr:col>81</xdr:col>
      <xdr:colOff>2786062</xdr:colOff>
      <xdr:row>6</xdr:row>
      <xdr:rowOff>90488</xdr:rowOff>
    </xdr:to>
    <xdr:sp macro="" textlink="">
      <xdr:nvSpPr>
        <xdr:cNvPr id="4" name="四角形吹き出し 7">
          <a:extLst>
            <a:ext uri="{FF2B5EF4-FFF2-40B4-BE49-F238E27FC236}">
              <a16:creationId xmlns:a16="http://schemas.microsoft.com/office/drawing/2014/main" id="{145B8BF2-CFC1-4446-8BF6-B8B05760C510}"/>
            </a:ext>
          </a:extLst>
        </xdr:cNvPr>
        <xdr:cNvSpPr/>
      </xdr:nvSpPr>
      <xdr:spPr bwMode="auto">
        <a:xfrm>
          <a:off x="125287087" y="842963"/>
          <a:ext cx="4362450" cy="1571625"/>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配布エリア外の町名（西区）</a:t>
          </a:r>
          <a:endParaRPr kumimoji="1" lang="en-US" altLang="ja-JP" sz="2400" b="0">
            <a:latin typeface="+mn-ea"/>
            <a:ea typeface="+mn-ea"/>
          </a:endParaRPr>
        </a:p>
        <a:p>
          <a:pPr algn="l"/>
          <a:r>
            <a:rPr kumimoji="1" lang="ja-JP" altLang="en-US" sz="2000" b="0">
              <a:latin typeface="+mn-ea"/>
              <a:ea typeface="+mn-ea"/>
            </a:rPr>
            <a:t>　　　五十嵐中島</a:t>
          </a:r>
          <a:r>
            <a:rPr kumimoji="1" lang="en-US" altLang="ja-JP" sz="2000" b="0">
              <a:latin typeface="+mn-ea"/>
              <a:ea typeface="+mn-ea"/>
            </a:rPr>
            <a:t>3</a:t>
          </a:r>
          <a:r>
            <a:rPr kumimoji="1" lang="ja-JP" altLang="en-US" sz="2000" b="0">
              <a:latin typeface="+mn-ea"/>
              <a:ea typeface="+mn-ea"/>
            </a:rPr>
            <a:t>（</a:t>
          </a:r>
          <a:r>
            <a:rPr kumimoji="1" lang="en-US" altLang="ja-JP" sz="2000" b="0">
              <a:latin typeface="+mn-ea"/>
              <a:ea typeface="+mn-ea"/>
            </a:rPr>
            <a:t>11</a:t>
          </a:r>
          <a:r>
            <a:rPr kumimoji="1" lang="ja-JP" altLang="en-US" sz="2000" b="0">
              <a:latin typeface="+mn-ea"/>
              <a:ea typeface="+mn-ea"/>
            </a:rPr>
            <a:t>～</a:t>
          </a:r>
          <a:r>
            <a:rPr kumimoji="1" lang="en-US" altLang="ja-JP" sz="2000" b="0">
              <a:latin typeface="+mn-ea"/>
              <a:ea typeface="+mn-ea"/>
            </a:rPr>
            <a:t>16</a:t>
          </a:r>
          <a:r>
            <a:rPr kumimoji="1" lang="ja-JP" altLang="en-US" sz="2000" b="0">
              <a:latin typeface="+mn-ea"/>
              <a:ea typeface="+mn-ea"/>
            </a:rPr>
            <a:t>）、</a:t>
          </a:r>
          <a:r>
            <a:rPr kumimoji="1" lang="en-US" altLang="ja-JP" sz="2000" b="0">
              <a:latin typeface="+mn-ea"/>
              <a:ea typeface="+mn-ea"/>
            </a:rPr>
            <a:t>4</a:t>
          </a:r>
          <a:r>
            <a:rPr kumimoji="1" lang="ja-JP" altLang="en-US" sz="2000" b="0">
              <a:latin typeface="+mn-ea"/>
              <a:ea typeface="+mn-ea"/>
            </a:rPr>
            <a:t>（</a:t>
          </a:r>
          <a:r>
            <a:rPr kumimoji="1" lang="en-US" altLang="ja-JP" sz="2000" b="0">
              <a:latin typeface="+mn-ea"/>
              <a:ea typeface="+mn-ea"/>
            </a:rPr>
            <a:t>9</a:t>
          </a:r>
          <a:r>
            <a:rPr kumimoji="1" lang="ja-JP" altLang="en-US" sz="2000" b="0">
              <a:latin typeface="+mn-ea"/>
              <a:ea typeface="+mn-ea"/>
            </a:rPr>
            <a:t>～</a:t>
          </a:r>
          <a:r>
            <a:rPr kumimoji="1" lang="en-US" altLang="ja-JP" sz="2000" b="0">
              <a:latin typeface="+mn-ea"/>
              <a:ea typeface="+mn-ea"/>
            </a:rPr>
            <a:t>17</a:t>
          </a:r>
          <a:r>
            <a:rPr kumimoji="1" lang="ja-JP" altLang="en-US" sz="2000" b="0">
              <a:latin typeface="+mn-ea"/>
              <a:ea typeface="+mn-ea"/>
            </a:rPr>
            <a:t>）</a:t>
          </a:r>
          <a:endParaRPr kumimoji="1" lang="en-US" altLang="ja-JP" sz="2000" b="0">
            <a:latin typeface="+mn-ea"/>
            <a:ea typeface="+mn-ea"/>
          </a:endParaRPr>
        </a:p>
      </xdr:txBody>
    </xdr:sp>
    <xdr:clientData/>
  </xdr:twoCellAnchor>
  <xdr:twoCellAnchor>
    <xdr:from>
      <xdr:col>81</xdr:col>
      <xdr:colOff>3762375</xdr:colOff>
      <xdr:row>16</xdr:row>
      <xdr:rowOff>142875</xdr:rowOff>
    </xdr:from>
    <xdr:to>
      <xdr:col>81</xdr:col>
      <xdr:colOff>6024563</xdr:colOff>
      <xdr:row>18</xdr:row>
      <xdr:rowOff>214313</xdr:rowOff>
    </xdr:to>
    <xdr:sp macro="" textlink="">
      <xdr:nvSpPr>
        <xdr:cNvPr id="5" name="吹き出し: 角を丸めた四角形 4">
          <a:extLst>
            <a:ext uri="{FF2B5EF4-FFF2-40B4-BE49-F238E27FC236}">
              <a16:creationId xmlns:a16="http://schemas.microsoft.com/office/drawing/2014/main" id="{8F6E6BB0-0ED5-258E-0B67-713F46895414}"/>
            </a:ext>
          </a:extLst>
        </xdr:cNvPr>
        <xdr:cNvSpPr/>
      </xdr:nvSpPr>
      <xdr:spPr bwMode="auto">
        <a:xfrm>
          <a:off x="130802063" y="6834188"/>
          <a:ext cx="2262188" cy="1119188"/>
        </a:xfrm>
        <a:prstGeom prst="wedgeRoundRectCallout">
          <a:avLst>
            <a:gd name="adj1" fmla="val -75872"/>
            <a:gd name="adj2" fmla="val -37500"/>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81</xdr:col>
      <xdr:colOff>3952874</xdr:colOff>
      <xdr:row>16</xdr:row>
      <xdr:rowOff>285748</xdr:rowOff>
    </xdr:from>
    <xdr:to>
      <xdr:col>81</xdr:col>
      <xdr:colOff>6000749</xdr:colOff>
      <xdr:row>18</xdr:row>
      <xdr:rowOff>309561</xdr:rowOff>
    </xdr:to>
    <xdr:sp macro="" textlink="">
      <xdr:nvSpPr>
        <xdr:cNvPr id="6" name="テキスト ボックス 5">
          <a:extLst>
            <a:ext uri="{FF2B5EF4-FFF2-40B4-BE49-F238E27FC236}">
              <a16:creationId xmlns:a16="http://schemas.microsoft.com/office/drawing/2014/main" id="{ADE254A0-E996-62AA-F923-B26630A4674E}"/>
            </a:ext>
          </a:extLst>
        </xdr:cNvPr>
        <xdr:cNvSpPr txBox="1"/>
      </xdr:nvSpPr>
      <xdr:spPr>
        <a:xfrm>
          <a:off x="130992562" y="6977061"/>
          <a:ext cx="2047875" cy="107156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mn-ea"/>
              <a:ea typeface="+mn-ea"/>
            </a:rPr>
            <a:t>P-5</a:t>
          </a:r>
          <a:r>
            <a:rPr kumimoji="1" lang="ja-JP" altLang="en-US" sz="2400">
              <a:latin typeface="+mn-ea"/>
              <a:ea typeface="+mn-ea"/>
            </a:rPr>
            <a:t>を</a:t>
          </a:r>
          <a:r>
            <a:rPr kumimoji="1" lang="en-US" altLang="ja-JP" sz="2400">
              <a:latin typeface="+mn-ea"/>
              <a:ea typeface="+mn-ea"/>
            </a:rPr>
            <a:t>P-3</a:t>
          </a:r>
          <a:r>
            <a:rPr kumimoji="1" lang="ja-JP" altLang="en-US" sz="2400">
              <a:latin typeface="+mn-ea"/>
              <a:ea typeface="+mn-ea"/>
            </a:rPr>
            <a:t>に　分割しました</a:t>
          </a:r>
          <a:endParaRPr kumimoji="1" lang="en-US" altLang="ja-JP" sz="24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704850</xdr:colOff>
      <xdr:row>0</xdr:row>
      <xdr:rowOff>0</xdr:rowOff>
    </xdr:to>
    <xdr:sp macro="" textlink="">
      <xdr:nvSpPr>
        <xdr:cNvPr id="2" name="WordArt 1">
          <a:extLst>
            <a:ext uri="{FF2B5EF4-FFF2-40B4-BE49-F238E27FC236}">
              <a16:creationId xmlns:a16="http://schemas.microsoft.com/office/drawing/2014/main" id="{039F8A09-4E67-4A1A-A670-A32ADA98D740}"/>
            </a:ext>
          </a:extLst>
        </xdr:cNvPr>
        <xdr:cNvSpPr>
          <a:spLocks noChangeArrowheads="1" noChangeShapeType="1" noTextEdit="1"/>
        </xdr:cNvSpPr>
      </xdr:nvSpPr>
      <xdr:spPr bwMode="auto">
        <a:xfrm>
          <a:off x="0" y="0"/>
          <a:ext cx="112395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000000"/>
              </a:solidFill>
              <a:effectLst>
                <a:outerShdw dist="35921" dir="2700000" algn="ctr" rotWithShape="0">
                  <a:srgbClr val="C0C0C0"/>
                </a:outerShdw>
              </a:effectLst>
              <a:latin typeface="ＭＳ Ｐゴシック"/>
              <a:ea typeface="ＭＳ Ｐゴシック"/>
            </a:rPr>
            <a:t>ＫＣＣリビングネットワーク</a:t>
          </a:r>
        </a:p>
      </xdr:txBody>
    </xdr:sp>
    <xdr:clientData/>
  </xdr:twoCellAnchor>
  <xdr:twoCellAnchor>
    <xdr:from>
      <xdr:col>56</xdr:col>
      <xdr:colOff>171451</xdr:colOff>
      <xdr:row>0</xdr:row>
      <xdr:rowOff>214314</xdr:rowOff>
    </xdr:from>
    <xdr:to>
      <xdr:col>57</xdr:col>
      <xdr:colOff>6048376</xdr:colOff>
      <xdr:row>9</xdr:row>
      <xdr:rowOff>80964</xdr:rowOff>
    </xdr:to>
    <xdr:sp macro="" textlink="">
      <xdr:nvSpPr>
        <xdr:cNvPr id="3" name="四角形吹き出し 7">
          <a:extLst>
            <a:ext uri="{FF2B5EF4-FFF2-40B4-BE49-F238E27FC236}">
              <a16:creationId xmlns:a16="http://schemas.microsoft.com/office/drawing/2014/main" id="{D8DDFE38-FD03-4B57-A9D3-AD43787AAA24}"/>
            </a:ext>
          </a:extLst>
        </xdr:cNvPr>
        <xdr:cNvSpPr/>
      </xdr:nvSpPr>
      <xdr:spPr bwMode="auto">
        <a:xfrm>
          <a:off x="88020526" y="214314"/>
          <a:ext cx="6296025" cy="3429000"/>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配布エリア外の町名（中央区）</a:t>
          </a:r>
          <a:endParaRPr kumimoji="1" lang="en-US" altLang="ja-JP" sz="2400" b="0">
            <a:latin typeface="+mn-ea"/>
            <a:ea typeface="+mn-ea"/>
          </a:endParaRPr>
        </a:p>
        <a:p>
          <a:pPr algn="l"/>
          <a:r>
            <a:rPr kumimoji="1" lang="ja-JP" altLang="en-US" sz="2000" b="0">
              <a:latin typeface="+mn-ea"/>
              <a:ea typeface="+mn-ea"/>
            </a:rPr>
            <a:t>　　白山浦</a:t>
          </a:r>
          <a:r>
            <a:rPr kumimoji="1" lang="en-US" altLang="ja-JP" sz="2000" b="0">
              <a:latin typeface="+mn-ea"/>
              <a:ea typeface="+mn-ea"/>
            </a:rPr>
            <a:t>1</a:t>
          </a:r>
          <a:r>
            <a:rPr kumimoji="1" lang="ja-JP" altLang="en-US" sz="2000" b="0">
              <a:latin typeface="+mn-ea"/>
              <a:ea typeface="+mn-ea"/>
            </a:rPr>
            <a:t>　　川岸町</a:t>
          </a:r>
          <a:r>
            <a:rPr kumimoji="1" lang="en-US" altLang="ja-JP" sz="2000" b="0">
              <a:latin typeface="+mn-ea"/>
              <a:ea typeface="+mn-ea"/>
            </a:rPr>
            <a:t>1</a:t>
          </a:r>
          <a:r>
            <a:rPr kumimoji="1" lang="ja-JP" altLang="en-US" sz="2000" b="0">
              <a:latin typeface="+mn-ea"/>
              <a:ea typeface="+mn-ea"/>
            </a:rPr>
            <a:t>　　一番堀通町</a:t>
          </a:r>
          <a:endParaRPr kumimoji="1" lang="en-US" altLang="ja-JP" sz="2000" b="0">
            <a:latin typeface="+mn-ea"/>
            <a:ea typeface="+mn-ea"/>
          </a:endParaRPr>
        </a:p>
        <a:p>
          <a:pPr algn="l"/>
          <a:r>
            <a:rPr lang="ja-JP" altLang="en-US" sz="2000" b="0" i="0" u="none" strike="noStrike">
              <a:latin typeface="+mn-ea"/>
              <a:ea typeface="+mn-ea"/>
              <a:cs typeface="+mn-cs"/>
            </a:rPr>
            <a:t>　　西堀通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5</a:t>
          </a:r>
          <a:r>
            <a:rPr lang="ja-JP" altLang="en-US" sz="2000" b="0" i="0" u="none" strike="noStrike">
              <a:latin typeface="+mn-ea"/>
              <a:ea typeface="+mn-ea"/>
              <a:cs typeface="+mn-cs"/>
            </a:rPr>
            <a:t>　　西堀前通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p>
        <a:p>
          <a:pPr algn="l"/>
          <a:r>
            <a:rPr lang="ja-JP" altLang="en-US" sz="2000" b="0" i="0" u="none" strike="noStrike">
              <a:latin typeface="+mn-ea"/>
              <a:ea typeface="+mn-ea"/>
              <a:cs typeface="+mn-cs"/>
            </a:rPr>
            <a:t>　　東堀通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東堀前通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古町通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本町通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上大川前通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川端町</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関新</a:t>
          </a:r>
          <a:r>
            <a:rPr lang="en-US" altLang="ja-JP" sz="2000" b="0" i="0" u="none" strike="noStrike">
              <a:latin typeface="+mn-ea"/>
              <a:ea typeface="+mn-ea"/>
              <a:cs typeface="+mn-cs"/>
            </a:rPr>
            <a:t>1(1</a:t>
          </a:r>
          <a:r>
            <a:rPr lang="ja-JP" altLang="en-US" sz="2000" b="0" i="0" u="none" strike="noStrike">
              <a:latin typeface="+mn-ea"/>
              <a:ea typeface="+mn-ea"/>
              <a:cs typeface="+mn-cs"/>
            </a:rPr>
            <a:t>～</a:t>
          </a:r>
          <a:r>
            <a:rPr lang="en-US" altLang="ja-JP" sz="2000" b="0" i="0" u="none" strike="noStrike">
              <a:latin typeface="+mn-ea"/>
              <a:ea typeface="+mn-ea"/>
              <a:cs typeface="+mn-cs"/>
            </a:rPr>
            <a:t>5)</a:t>
          </a:r>
        </a:p>
        <a:p>
          <a:pPr algn="l"/>
          <a:r>
            <a:rPr lang="ja-JP" altLang="en-US" sz="2000" b="0" i="0" u="none" strike="noStrike">
              <a:latin typeface="+mn-ea"/>
              <a:ea typeface="+mn-ea"/>
              <a:cs typeface="+mn-cs"/>
            </a:rPr>
            <a:t>　　医学町通　　東中通　　学校町通</a:t>
          </a:r>
          <a:r>
            <a:rPr lang="ja-JP" altLang="en-US" sz="2000">
              <a:latin typeface="+mn-ea"/>
              <a:ea typeface="+mn-ea"/>
            </a:rPr>
            <a:t> </a:t>
          </a:r>
          <a:endParaRPr lang="en-US" altLang="ja-JP" sz="2000">
            <a:latin typeface="+mn-ea"/>
            <a:ea typeface="+mn-ea"/>
          </a:endParaRPr>
        </a:p>
        <a:p>
          <a:pPr algn="l"/>
          <a:r>
            <a:rPr kumimoji="1" lang="ja-JP" altLang="en-US" sz="2000" b="0">
              <a:latin typeface="+mn-ea"/>
              <a:ea typeface="+mn-ea"/>
            </a:rPr>
            <a:t>　　関屋下川原町　　旭町通</a:t>
          </a:r>
          <a:r>
            <a:rPr kumimoji="1" lang="en-US" altLang="ja-JP" sz="2000" b="0">
              <a:latin typeface="+mn-ea"/>
              <a:ea typeface="+mn-ea"/>
            </a:rPr>
            <a:t>1</a:t>
          </a:r>
          <a:r>
            <a:rPr kumimoji="1" lang="ja-JP" altLang="en-US" sz="2000" b="0">
              <a:latin typeface="+mn-ea"/>
              <a:ea typeface="+mn-ea"/>
            </a:rPr>
            <a:t>　　営所通</a:t>
          </a:r>
          <a:r>
            <a:rPr kumimoji="1" lang="en-US" altLang="ja-JP" sz="2000" b="0">
              <a:latin typeface="+mn-ea"/>
              <a:ea typeface="+mn-ea"/>
            </a:rPr>
            <a:t>1</a:t>
          </a:r>
          <a:r>
            <a:rPr kumimoji="1" lang="ja-JP" altLang="en-US" sz="2000" b="0">
              <a:latin typeface="+mn-ea"/>
              <a:ea typeface="+mn-ea"/>
            </a:rPr>
            <a:t>　　寺裏通</a:t>
          </a:r>
          <a:endParaRPr kumimoji="1" lang="en-US" altLang="ja-JP" sz="2000" b="0">
            <a:latin typeface="+mn-ea"/>
            <a:ea typeface="+mn-ea"/>
          </a:endParaRPr>
        </a:p>
        <a:p>
          <a:pPr algn="l"/>
          <a:r>
            <a:rPr kumimoji="1" lang="ja-JP" altLang="en-US" sz="2000" b="0">
              <a:latin typeface="+mn-ea"/>
              <a:ea typeface="+mn-ea"/>
            </a:rPr>
            <a:t>　　船見町</a:t>
          </a:r>
          <a:r>
            <a:rPr kumimoji="1" lang="en-US" altLang="ja-JP" sz="2000" b="0">
              <a:latin typeface="+mn-ea"/>
              <a:ea typeface="+mn-ea"/>
            </a:rPr>
            <a:t>1</a:t>
          </a:r>
          <a:r>
            <a:rPr kumimoji="1" lang="ja-JP" altLang="en-US" sz="2000" b="0">
              <a:latin typeface="+mn-ea"/>
              <a:ea typeface="+mn-ea"/>
            </a:rPr>
            <a:t>　　海辺町</a:t>
          </a:r>
          <a:r>
            <a:rPr kumimoji="1" lang="en-US" altLang="ja-JP" sz="2000" b="0">
              <a:latin typeface="+mn-ea"/>
              <a:ea typeface="+mn-ea"/>
            </a:rPr>
            <a:t>2</a:t>
          </a:r>
          <a:r>
            <a:rPr kumimoji="1" lang="ja-JP" altLang="en-US" sz="2000" b="0">
              <a:latin typeface="+mn-ea"/>
              <a:ea typeface="+mn-ea"/>
            </a:rPr>
            <a:t>　　西船見町　　雲雀町　　汐見台</a:t>
          </a:r>
          <a:endParaRPr kumimoji="1" lang="en-US" altLang="ja-JP" sz="2000" b="0">
            <a:latin typeface="+mn-ea"/>
            <a:ea typeface="+mn-ea"/>
          </a:endParaRPr>
        </a:p>
      </xdr:txBody>
    </xdr:sp>
    <xdr:clientData/>
  </xdr:twoCellAnchor>
  <xdr:twoCellAnchor>
    <xdr:from>
      <xdr:col>79</xdr:col>
      <xdr:colOff>109537</xdr:colOff>
      <xdr:row>3</xdr:row>
      <xdr:rowOff>90488</xdr:rowOff>
    </xdr:from>
    <xdr:to>
      <xdr:col>81</xdr:col>
      <xdr:colOff>2786062</xdr:colOff>
      <xdr:row>6</xdr:row>
      <xdr:rowOff>90488</xdr:rowOff>
    </xdr:to>
    <xdr:sp macro="" textlink="">
      <xdr:nvSpPr>
        <xdr:cNvPr id="4" name="四角形吹き出し 7">
          <a:extLst>
            <a:ext uri="{FF2B5EF4-FFF2-40B4-BE49-F238E27FC236}">
              <a16:creationId xmlns:a16="http://schemas.microsoft.com/office/drawing/2014/main" id="{DAA6F188-11D4-44E5-94BC-E41A1179CDDA}"/>
            </a:ext>
          </a:extLst>
        </xdr:cNvPr>
        <xdr:cNvSpPr/>
      </xdr:nvSpPr>
      <xdr:spPr bwMode="auto">
        <a:xfrm>
          <a:off x="125287087" y="842963"/>
          <a:ext cx="4362450" cy="1571625"/>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配布エリア外の町名（西区）</a:t>
          </a:r>
          <a:endParaRPr kumimoji="1" lang="en-US" altLang="ja-JP" sz="2400" b="0">
            <a:latin typeface="+mn-ea"/>
            <a:ea typeface="+mn-ea"/>
          </a:endParaRPr>
        </a:p>
        <a:p>
          <a:pPr algn="l"/>
          <a:r>
            <a:rPr kumimoji="1" lang="ja-JP" altLang="en-US" sz="2000" b="0">
              <a:latin typeface="+mn-ea"/>
              <a:ea typeface="+mn-ea"/>
            </a:rPr>
            <a:t>　　　五十嵐中島</a:t>
          </a:r>
          <a:r>
            <a:rPr kumimoji="1" lang="en-US" altLang="ja-JP" sz="2000" b="0">
              <a:latin typeface="+mn-ea"/>
              <a:ea typeface="+mn-ea"/>
            </a:rPr>
            <a:t>3</a:t>
          </a:r>
          <a:r>
            <a:rPr kumimoji="1" lang="ja-JP" altLang="en-US" sz="2000" b="0">
              <a:latin typeface="+mn-ea"/>
              <a:ea typeface="+mn-ea"/>
            </a:rPr>
            <a:t>（</a:t>
          </a:r>
          <a:r>
            <a:rPr kumimoji="1" lang="en-US" altLang="ja-JP" sz="2000" b="0">
              <a:latin typeface="+mn-ea"/>
              <a:ea typeface="+mn-ea"/>
            </a:rPr>
            <a:t>11</a:t>
          </a:r>
          <a:r>
            <a:rPr kumimoji="1" lang="ja-JP" altLang="en-US" sz="2000" b="0">
              <a:latin typeface="+mn-ea"/>
              <a:ea typeface="+mn-ea"/>
            </a:rPr>
            <a:t>～</a:t>
          </a:r>
          <a:r>
            <a:rPr kumimoji="1" lang="en-US" altLang="ja-JP" sz="2000" b="0">
              <a:latin typeface="+mn-ea"/>
              <a:ea typeface="+mn-ea"/>
            </a:rPr>
            <a:t>16</a:t>
          </a:r>
          <a:r>
            <a:rPr kumimoji="1" lang="ja-JP" altLang="en-US" sz="2000" b="0">
              <a:latin typeface="+mn-ea"/>
              <a:ea typeface="+mn-ea"/>
            </a:rPr>
            <a:t>）、</a:t>
          </a:r>
          <a:r>
            <a:rPr kumimoji="1" lang="en-US" altLang="ja-JP" sz="2000" b="0">
              <a:latin typeface="+mn-ea"/>
              <a:ea typeface="+mn-ea"/>
            </a:rPr>
            <a:t>4</a:t>
          </a:r>
          <a:r>
            <a:rPr kumimoji="1" lang="ja-JP" altLang="en-US" sz="2000" b="0">
              <a:latin typeface="+mn-ea"/>
              <a:ea typeface="+mn-ea"/>
            </a:rPr>
            <a:t>（</a:t>
          </a:r>
          <a:r>
            <a:rPr kumimoji="1" lang="en-US" altLang="ja-JP" sz="2000" b="0">
              <a:latin typeface="+mn-ea"/>
              <a:ea typeface="+mn-ea"/>
            </a:rPr>
            <a:t>9</a:t>
          </a:r>
          <a:r>
            <a:rPr kumimoji="1" lang="ja-JP" altLang="en-US" sz="2000" b="0">
              <a:latin typeface="+mn-ea"/>
              <a:ea typeface="+mn-ea"/>
            </a:rPr>
            <a:t>～</a:t>
          </a:r>
          <a:r>
            <a:rPr kumimoji="1" lang="en-US" altLang="ja-JP" sz="2000" b="0">
              <a:latin typeface="+mn-ea"/>
              <a:ea typeface="+mn-ea"/>
            </a:rPr>
            <a:t>17</a:t>
          </a:r>
          <a:r>
            <a:rPr kumimoji="1" lang="ja-JP" altLang="en-US" sz="2000" b="0">
              <a:latin typeface="+mn-ea"/>
              <a:ea typeface="+mn-ea"/>
            </a:rPr>
            <a:t>）</a:t>
          </a:r>
          <a:endParaRPr kumimoji="1" lang="en-US" altLang="ja-JP" sz="2000" b="0">
            <a:latin typeface="+mn-ea"/>
            <a:ea typeface="+mn-ea"/>
          </a:endParaRPr>
        </a:p>
      </xdr:txBody>
    </xdr:sp>
    <xdr:clientData/>
  </xdr:twoCellAnchor>
  <xdr:twoCellAnchor>
    <xdr:from>
      <xdr:col>81</xdr:col>
      <xdr:colOff>4510087</xdr:colOff>
      <xdr:row>16</xdr:row>
      <xdr:rowOff>200025</xdr:rowOff>
    </xdr:from>
    <xdr:to>
      <xdr:col>81</xdr:col>
      <xdr:colOff>6772275</xdr:colOff>
      <xdr:row>18</xdr:row>
      <xdr:rowOff>271463</xdr:rowOff>
    </xdr:to>
    <xdr:sp macro="" textlink="">
      <xdr:nvSpPr>
        <xdr:cNvPr id="6" name="吹き出し: 角を丸めた四角形 5">
          <a:extLst>
            <a:ext uri="{FF2B5EF4-FFF2-40B4-BE49-F238E27FC236}">
              <a16:creationId xmlns:a16="http://schemas.microsoft.com/office/drawing/2014/main" id="{EC642695-E3B7-4762-8E83-95AD0D9843C2}"/>
            </a:ext>
          </a:extLst>
        </xdr:cNvPr>
        <xdr:cNvSpPr/>
      </xdr:nvSpPr>
      <xdr:spPr bwMode="auto">
        <a:xfrm>
          <a:off x="131549775" y="6891338"/>
          <a:ext cx="2262188" cy="1119188"/>
        </a:xfrm>
        <a:prstGeom prst="wedgeRoundRectCallout">
          <a:avLst>
            <a:gd name="adj1" fmla="val -75872"/>
            <a:gd name="adj2" fmla="val -37500"/>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81</xdr:col>
      <xdr:colOff>4548186</xdr:colOff>
      <xdr:row>16</xdr:row>
      <xdr:rowOff>190498</xdr:rowOff>
    </xdr:from>
    <xdr:to>
      <xdr:col>81</xdr:col>
      <xdr:colOff>6596061</xdr:colOff>
      <xdr:row>18</xdr:row>
      <xdr:rowOff>214311</xdr:rowOff>
    </xdr:to>
    <xdr:sp macro="" textlink="">
      <xdr:nvSpPr>
        <xdr:cNvPr id="7" name="テキスト ボックス 6">
          <a:extLst>
            <a:ext uri="{FF2B5EF4-FFF2-40B4-BE49-F238E27FC236}">
              <a16:creationId xmlns:a16="http://schemas.microsoft.com/office/drawing/2014/main" id="{495B45C2-C265-4D57-9C24-930D2C9693A0}"/>
            </a:ext>
          </a:extLst>
        </xdr:cNvPr>
        <xdr:cNvSpPr txBox="1"/>
      </xdr:nvSpPr>
      <xdr:spPr>
        <a:xfrm>
          <a:off x="131587874" y="6881811"/>
          <a:ext cx="2047875" cy="107156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mn-ea"/>
              <a:ea typeface="+mn-ea"/>
            </a:rPr>
            <a:t>P-5</a:t>
          </a:r>
          <a:r>
            <a:rPr kumimoji="1" lang="ja-JP" altLang="en-US" sz="2400">
              <a:latin typeface="+mn-ea"/>
              <a:ea typeface="+mn-ea"/>
            </a:rPr>
            <a:t>を</a:t>
          </a:r>
          <a:r>
            <a:rPr kumimoji="1" lang="en-US" altLang="ja-JP" sz="2400">
              <a:latin typeface="+mn-ea"/>
              <a:ea typeface="+mn-ea"/>
            </a:rPr>
            <a:t>P-3</a:t>
          </a:r>
          <a:r>
            <a:rPr kumimoji="1" lang="ja-JP" altLang="en-US" sz="2400">
              <a:latin typeface="+mn-ea"/>
              <a:ea typeface="+mn-ea"/>
            </a:rPr>
            <a:t>に　分割しました</a:t>
          </a:r>
          <a:endParaRPr kumimoji="1" lang="en-US" altLang="ja-JP" sz="24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704850</xdr:colOff>
      <xdr:row>0</xdr:row>
      <xdr:rowOff>0</xdr:rowOff>
    </xdr:to>
    <xdr:sp macro="" textlink="">
      <xdr:nvSpPr>
        <xdr:cNvPr id="19457" name="WordArt 1">
          <a:extLst>
            <a:ext uri="{FF2B5EF4-FFF2-40B4-BE49-F238E27FC236}">
              <a16:creationId xmlns:a16="http://schemas.microsoft.com/office/drawing/2014/main" id="{00000000-0008-0000-0200-0000014C0000}"/>
            </a:ext>
          </a:extLst>
        </xdr:cNvPr>
        <xdr:cNvSpPr>
          <a:spLocks noChangeArrowheads="1" noChangeShapeType="1" noTextEdit="1"/>
        </xdr:cNvSpPr>
      </xdr:nvSpPr>
      <xdr:spPr bwMode="auto">
        <a:xfrm>
          <a:off x="0" y="0"/>
          <a:ext cx="129540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000000"/>
              </a:solidFill>
              <a:effectLst>
                <a:outerShdw dist="35921" dir="2700000" algn="ctr" rotWithShape="0">
                  <a:srgbClr val="C0C0C0"/>
                </a:outerShdw>
              </a:effectLst>
              <a:latin typeface="ＭＳ Ｐゴシック"/>
              <a:ea typeface="ＭＳ Ｐゴシック"/>
            </a:rPr>
            <a:t>ＫＣＣリビングネットワーク</a:t>
          </a:r>
        </a:p>
      </xdr:txBody>
    </xdr:sp>
    <xdr:clientData/>
  </xdr:twoCellAnchor>
  <xdr:twoCellAnchor>
    <xdr:from>
      <xdr:col>56</xdr:col>
      <xdr:colOff>171451</xdr:colOff>
      <xdr:row>0</xdr:row>
      <xdr:rowOff>214314</xdr:rowOff>
    </xdr:from>
    <xdr:to>
      <xdr:col>57</xdr:col>
      <xdr:colOff>6048376</xdr:colOff>
      <xdr:row>9</xdr:row>
      <xdr:rowOff>80964</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bwMode="auto">
        <a:xfrm>
          <a:off x="85086826" y="214314"/>
          <a:ext cx="6305550" cy="3438525"/>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配布エリア外の町名（中央区）</a:t>
          </a:r>
          <a:endParaRPr kumimoji="1" lang="en-US" altLang="ja-JP" sz="2400" b="0">
            <a:latin typeface="+mn-ea"/>
            <a:ea typeface="+mn-ea"/>
          </a:endParaRPr>
        </a:p>
        <a:p>
          <a:pPr algn="l"/>
          <a:r>
            <a:rPr kumimoji="1" lang="ja-JP" altLang="en-US" sz="2000" b="0">
              <a:latin typeface="+mn-ea"/>
              <a:ea typeface="+mn-ea"/>
            </a:rPr>
            <a:t>　　白山浦</a:t>
          </a:r>
          <a:r>
            <a:rPr kumimoji="1" lang="en-US" altLang="ja-JP" sz="2000" b="0">
              <a:latin typeface="+mn-ea"/>
              <a:ea typeface="+mn-ea"/>
            </a:rPr>
            <a:t>1</a:t>
          </a:r>
          <a:r>
            <a:rPr kumimoji="1" lang="ja-JP" altLang="en-US" sz="2000" b="0">
              <a:latin typeface="+mn-ea"/>
              <a:ea typeface="+mn-ea"/>
            </a:rPr>
            <a:t>　　川岸町</a:t>
          </a:r>
          <a:r>
            <a:rPr kumimoji="1" lang="en-US" altLang="ja-JP" sz="2000" b="0">
              <a:latin typeface="+mn-ea"/>
              <a:ea typeface="+mn-ea"/>
            </a:rPr>
            <a:t>1</a:t>
          </a:r>
          <a:r>
            <a:rPr kumimoji="1" lang="ja-JP" altLang="en-US" sz="2000" b="0">
              <a:latin typeface="+mn-ea"/>
              <a:ea typeface="+mn-ea"/>
            </a:rPr>
            <a:t>　　一番堀通町</a:t>
          </a:r>
          <a:endParaRPr kumimoji="1" lang="en-US" altLang="ja-JP" sz="2000" b="0">
            <a:latin typeface="+mn-ea"/>
            <a:ea typeface="+mn-ea"/>
          </a:endParaRPr>
        </a:p>
        <a:p>
          <a:pPr algn="l"/>
          <a:r>
            <a:rPr lang="ja-JP" altLang="en-US" sz="2000" b="0" i="0" u="none" strike="noStrike">
              <a:latin typeface="+mn-ea"/>
              <a:ea typeface="+mn-ea"/>
              <a:cs typeface="+mn-cs"/>
            </a:rPr>
            <a:t>　　西堀通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5</a:t>
          </a:r>
          <a:r>
            <a:rPr lang="ja-JP" altLang="en-US" sz="2000" b="0" i="0" u="none" strike="noStrike">
              <a:latin typeface="+mn-ea"/>
              <a:ea typeface="+mn-ea"/>
              <a:cs typeface="+mn-cs"/>
            </a:rPr>
            <a:t>　　西堀前通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p>
        <a:p>
          <a:pPr algn="l"/>
          <a:r>
            <a:rPr lang="ja-JP" altLang="en-US" sz="2000" b="0" i="0" u="none" strike="noStrike">
              <a:latin typeface="+mn-ea"/>
              <a:ea typeface="+mn-ea"/>
              <a:cs typeface="+mn-cs"/>
            </a:rPr>
            <a:t>　　東堀通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東堀前通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古町通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本町通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上大川前通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川端町</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関新</a:t>
          </a:r>
          <a:r>
            <a:rPr lang="en-US" altLang="ja-JP" sz="2000" b="0" i="0" u="none" strike="noStrike">
              <a:latin typeface="+mn-ea"/>
              <a:ea typeface="+mn-ea"/>
              <a:cs typeface="+mn-cs"/>
            </a:rPr>
            <a:t>1(1</a:t>
          </a:r>
          <a:r>
            <a:rPr lang="ja-JP" altLang="en-US" sz="2000" b="0" i="0" u="none" strike="noStrike">
              <a:latin typeface="+mn-ea"/>
              <a:ea typeface="+mn-ea"/>
              <a:cs typeface="+mn-cs"/>
            </a:rPr>
            <a:t>～</a:t>
          </a:r>
          <a:r>
            <a:rPr lang="en-US" altLang="ja-JP" sz="2000" b="0" i="0" u="none" strike="noStrike">
              <a:latin typeface="+mn-ea"/>
              <a:ea typeface="+mn-ea"/>
              <a:cs typeface="+mn-cs"/>
            </a:rPr>
            <a:t>5)</a:t>
          </a:r>
        </a:p>
        <a:p>
          <a:pPr algn="l"/>
          <a:r>
            <a:rPr lang="ja-JP" altLang="en-US" sz="2000" b="0" i="0" u="none" strike="noStrike">
              <a:latin typeface="+mn-ea"/>
              <a:ea typeface="+mn-ea"/>
              <a:cs typeface="+mn-cs"/>
            </a:rPr>
            <a:t>　　医学町通　　東中通　　学校町通</a:t>
          </a:r>
          <a:r>
            <a:rPr lang="ja-JP" altLang="en-US" sz="2000">
              <a:latin typeface="+mn-ea"/>
              <a:ea typeface="+mn-ea"/>
            </a:rPr>
            <a:t> </a:t>
          </a:r>
          <a:endParaRPr lang="en-US" altLang="ja-JP" sz="2000">
            <a:latin typeface="+mn-ea"/>
            <a:ea typeface="+mn-ea"/>
          </a:endParaRPr>
        </a:p>
        <a:p>
          <a:pPr algn="l"/>
          <a:r>
            <a:rPr kumimoji="1" lang="ja-JP" altLang="en-US" sz="2000" b="0">
              <a:latin typeface="+mn-ea"/>
              <a:ea typeface="+mn-ea"/>
            </a:rPr>
            <a:t>　　関屋下川原町　　旭町通</a:t>
          </a:r>
          <a:r>
            <a:rPr kumimoji="1" lang="en-US" altLang="ja-JP" sz="2000" b="0">
              <a:latin typeface="+mn-ea"/>
              <a:ea typeface="+mn-ea"/>
            </a:rPr>
            <a:t>1</a:t>
          </a:r>
          <a:r>
            <a:rPr kumimoji="1" lang="ja-JP" altLang="en-US" sz="2000" b="0">
              <a:latin typeface="+mn-ea"/>
              <a:ea typeface="+mn-ea"/>
            </a:rPr>
            <a:t>　　営所通</a:t>
          </a:r>
          <a:r>
            <a:rPr kumimoji="1" lang="en-US" altLang="ja-JP" sz="2000" b="0">
              <a:latin typeface="+mn-ea"/>
              <a:ea typeface="+mn-ea"/>
            </a:rPr>
            <a:t>1</a:t>
          </a:r>
          <a:r>
            <a:rPr kumimoji="1" lang="ja-JP" altLang="en-US" sz="2000" b="0">
              <a:latin typeface="+mn-ea"/>
              <a:ea typeface="+mn-ea"/>
            </a:rPr>
            <a:t>　　寺裏通</a:t>
          </a:r>
          <a:endParaRPr kumimoji="1" lang="en-US" altLang="ja-JP" sz="2000" b="0">
            <a:latin typeface="+mn-ea"/>
            <a:ea typeface="+mn-ea"/>
          </a:endParaRPr>
        </a:p>
        <a:p>
          <a:pPr algn="l"/>
          <a:r>
            <a:rPr kumimoji="1" lang="ja-JP" altLang="en-US" sz="2000" b="0">
              <a:latin typeface="+mn-ea"/>
              <a:ea typeface="+mn-ea"/>
            </a:rPr>
            <a:t>　　船見町</a:t>
          </a:r>
          <a:r>
            <a:rPr kumimoji="1" lang="en-US" altLang="ja-JP" sz="2000" b="0">
              <a:latin typeface="+mn-ea"/>
              <a:ea typeface="+mn-ea"/>
            </a:rPr>
            <a:t>1</a:t>
          </a:r>
          <a:r>
            <a:rPr kumimoji="1" lang="ja-JP" altLang="en-US" sz="2000" b="0">
              <a:latin typeface="+mn-ea"/>
              <a:ea typeface="+mn-ea"/>
            </a:rPr>
            <a:t>　　海辺町</a:t>
          </a:r>
          <a:r>
            <a:rPr kumimoji="1" lang="en-US" altLang="ja-JP" sz="2000" b="0">
              <a:latin typeface="+mn-ea"/>
              <a:ea typeface="+mn-ea"/>
            </a:rPr>
            <a:t>2</a:t>
          </a:r>
          <a:r>
            <a:rPr kumimoji="1" lang="ja-JP" altLang="en-US" sz="2000" b="0">
              <a:latin typeface="+mn-ea"/>
              <a:ea typeface="+mn-ea"/>
            </a:rPr>
            <a:t>　　西船見町　　雲雀町　　汐見台</a:t>
          </a:r>
          <a:endParaRPr kumimoji="1" lang="en-US" altLang="ja-JP" sz="2000" b="0">
            <a:latin typeface="+mn-ea"/>
            <a:ea typeface="+mn-ea"/>
          </a:endParaRPr>
        </a:p>
      </xdr:txBody>
    </xdr:sp>
    <xdr:clientData/>
  </xdr:twoCellAnchor>
  <xdr:twoCellAnchor>
    <xdr:from>
      <xdr:col>79</xdr:col>
      <xdr:colOff>109537</xdr:colOff>
      <xdr:row>3</xdr:row>
      <xdr:rowOff>90488</xdr:rowOff>
    </xdr:from>
    <xdr:to>
      <xdr:col>81</xdr:col>
      <xdr:colOff>2786062</xdr:colOff>
      <xdr:row>6</xdr:row>
      <xdr:rowOff>90488</xdr:rowOff>
    </xdr:to>
    <xdr:sp macro="" textlink="">
      <xdr:nvSpPr>
        <xdr:cNvPr id="4" name="四角形吹き出し 7">
          <a:extLst>
            <a:ext uri="{FF2B5EF4-FFF2-40B4-BE49-F238E27FC236}">
              <a16:creationId xmlns:a16="http://schemas.microsoft.com/office/drawing/2014/main" id="{F36183AB-6BFF-4ACB-A396-59E438DBFF4A}"/>
            </a:ext>
          </a:extLst>
        </xdr:cNvPr>
        <xdr:cNvSpPr/>
      </xdr:nvSpPr>
      <xdr:spPr bwMode="auto">
        <a:xfrm>
          <a:off x="125458537" y="852488"/>
          <a:ext cx="4367213" cy="1571625"/>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配布エリア外の町名（西区）</a:t>
          </a:r>
          <a:endParaRPr kumimoji="1" lang="en-US" altLang="ja-JP" sz="2400" b="0">
            <a:latin typeface="+mn-ea"/>
            <a:ea typeface="+mn-ea"/>
          </a:endParaRPr>
        </a:p>
        <a:p>
          <a:pPr algn="l"/>
          <a:r>
            <a:rPr kumimoji="1" lang="ja-JP" altLang="en-US" sz="2000" b="0">
              <a:latin typeface="+mn-ea"/>
              <a:ea typeface="+mn-ea"/>
            </a:rPr>
            <a:t>　　　五十嵐中島</a:t>
          </a:r>
          <a:r>
            <a:rPr kumimoji="1" lang="en-US" altLang="ja-JP" sz="2000" b="0">
              <a:latin typeface="+mn-ea"/>
              <a:ea typeface="+mn-ea"/>
            </a:rPr>
            <a:t>3</a:t>
          </a:r>
          <a:r>
            <a:rPr kumimoji="1" lang="ja-JP" altLang="en-US" sz="2000" b="0">
              <a:latin typeface="+mn-ea"/>
              <a:ea typeface="+mn-ea"/>
            </a:rPr>
            <a:t>（</a:t>
          </a:r>
          <a:r>
            <a:rPr kumimoji="1" lang="en-US" altLang="ja-JP" sz="2000" b="0">
              <a:latin typeface="+mn-ea"/>
              <a:ea typeface="+mn-ea"/>
            </a:rPr>
            <a:t>11</a:t>
          </a:r>
          <a:r>
            <a:rPr kumimoji="1" lang="ja-JP" altLang="en-US" sz="2000" b="0">
              <a:latin typeface="+mn-ea"/>
              <a:ea typeface="+mn-ea"/>
            </a:rPr>
            <a:t>～</a:t>
          </a:r>
          <a:r>
            <a:rPr kumimoji="1" lang="en-US" altLang="ja-JP" sz="2000" b="0">
              <a:latin typeface="+mn-ea"/>
              <a:ea typeface="+mn-ea"/>
            </a:rPr>
            <a:t>16</a:t>
          </a:r>
          <a:r>
            <a:rPr kumimoji="1" lang="ja-JP" altLang="en-US" sz="2000" b="0">
              <a:latin typeface="+mn-ea"/>
              <a:ea typeface="+mn-ea"/>
            </a:rPr>
            <a:t>）、</a:t>
          </a:r>
          <a:r>
            <a:rPr kumimoji="1" lang="en-US" altLang="ja-JP" sz="2000" b="0">
              <a:latin typeface="+mn-ea"/>
              <a:ea typeface="+mn-ea"/>
            </a:rPr>
            <a:t>4</a:t>
          </a:r>
          <a:r>
            <a:rPr kumimoji="1" lang="ja-JP" altLang="en-US" sz="2000" b="0">
              <a:latin typeface="+mn-ea"/>
              <a:ea typeface="+mn-ea"/>
            </a:rPr>
            <a:t>（</a:t>
          </a:r>
          <a:r>
            <a:rPr kumimoji="1" lang="en-US" altLang="ja-JP" sz="2000" b="0">
              <a:latin typeface="+mn-ea"/>
              <a:ea typeface="+mn-ea"/>
            </a:rPr>
            <a:t>9</a:t>
          </a:r>
          <a:r>
            <a:rPr kumimoji="1" lang="ja-JP" altLang="en-US" sz="2000" b="0">
              <a:latin typeface="+mn-ea"/>
              <a:ea typeface="+mn-ea"/>
            </a:rPr>
            <a:t>～</a:t>
          </a:r>
          <a:r>
            <a:rPr kumimoji="1" lang="en-US" altLang="ja-JP" sz="2000" b="0">
              <a:latin typeface="+mn-ea"/>
              <a:ea typeface="+mn-ea"/>
            </a:rPr>
            <a:t>17</a:t>
          </a:r>
          <a:r>
            <a:rPr kumimoji="1" lang="ja-JP" altLang="en-US" sz="2000" b="0">
              <a:latin typeface="+mn-ea"/>
              <a:ea typeface="+mn-ea"/>
            </a:rPr>
            <a:t>）</a:t>
          </a:r>
          <a:endParaRPr kumimoji="1" lang="en-US" altLang="ja-JP" sz="2000" b="0">
            <a:latin typeface="+mn-ea"/>
            <a:ea typeface="+mn-ea"/>
          </a:endParaRPr>
        </a:p>
      </xdr:txBody>
    </xdr:sp>
    <xdr:clientData/>
  </xdr:twoCellAnchor>
  <xdr:twoCellAnchor>
    <xdr:from>
      <xdr:col>81</xdr:col>
      <xdr:colOff>4119562</xdr:colOff>
      <xdr:row>16</xdr:row>
      <xdr:rowOff>261937</xdr:rowOff>
    </xdr:from>
    <xdr:to>
      <xdr:col>81</xdr:col>
      <xdr:colOff>6381750</xdr:colOff>
      <xdr:row>18</xdr:row>
      <xdr:rowOff>333375</xdr:rowOff>
    </xdr:to>
    <xdr:sp macro="" textlink="">
      <xdr:nvSpPr>
        <xdr:cNvPr id="2" name="吹き出し: 角を丸めた四角形 1">
          <a:extLst>
            <a:ext uri="{FF2B5EF4-FFF2-40B4-BE49-F238E27FC236}">
              <a16:creationId xmlns:a16="http://schemas.microsoft.com/office/drawing/2014/main" id="{1E273BD7-466C-4F85-A408-C20769CDF88A}"/>
            </a:ext>
          </a:extLst>
        </xdr:cNvPr>
        <xdr:cNvSpPr/>
      </xdr:nvSpPr>
      <xdr:spPr bwMode="auto">
        <a:xfrm>
          <a:off x="131159250" y="6953250"/>
          <a:ext cx="2262188" cy="1119188"/>
        </a:xfrm>
        <a:prstGeom prst="wedgeRoundRectCallout">
          <a:avLst>
            <a:gd name="adj1" fmla="val -75872"/>
            <a:gd name="adj2" fmla="val -37500"/>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81</xdr:col>
      <xdr:colOff>4310061</xdr:colOff>
      <xdr:row>16</xdr:row>
      <xdr:rowOff>404810</xdr:rowOff>
    </xdr:from>
    <xdr:to>
      <xdr:col>81</xdr:col>
      <xdr:colOff>6357936</xdr:colOff>
      <xdr:row>18</xdr:row>
      <xdr:rowOff>428623</xdr:rowOff>
    </xdr:to>
    <xdr:sp macro="" textlink="">
      <xdr:nvSpPr>
        <xdr:cNvPr id="3" name="テキスト ボックス 2">
          <a:extLst>
            <a:ext uri="{FF2B5EF4-FFF2-40B4-BE49-F238E27FC236}">
              <a16:creationId xmlns:a16="http://schemas.microsoft.com/office/drawing/2014/main" id="{675B59A7-2294-4190-AA41-BEE0EE131842}"/>
            </a:ext>
          </a:extLst>
        </xdr:cNvPr>
        <xdr:cNvSpPr txBox="1"/>
      </xdr:nvSpPr>
      <xdr:spPr>
        <a:xfrm>
          <a:off x="131349749" y="7096123"/>
          <a:ext cx="2047875" cy="107156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mn-ea"/>
              <a:ea typeface="+mn-ea"/>
            </a:rPr>
            <a:t>P-5</a:t>
          </a:r>
          <a:r>
            <a:rPr kumimoji="1" lang="ja-JP" altLang="en-US" sz="2400">
              <a:latin typeface="+mn-ea"/>
              <a:ea typeface="+mn-ea"/>
            </a:rPr>
            <a:t>を</a:t>
          </a:r>
          <a:r>
            <a:rPr kumimoji="1" lang="en-US" altLang="ja-JP" sz="2400">
              <a:latin typeface="+mn-ea"/>
              <a:ea typeface="+mn-ea"/>
            </a:rPr>
            <a:t>P-3</a:t>
          </a:r>
          <a:r>
            <a:rPr kumimoji="1" lang="ja-JP" altLang="en-US" sz="2400">
              <a:latin typeface="+mn-ea"/>
              <a:ea typeface="+mn-ea"/>
            </a:rPr>
            <a:t>に　分割しました</a:t>
          </a:r>
          <a:endParaRPr kumimoji="1" lang="en-US" altLang="ja-JP" sz="24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704850</xdr:colOff>
      <xdr:row>0</xdr:row>
      <xdr:rowOff>0</xdr:rowOff>
    </xdr:to>
    <xdr:sp macro="" textlink="">
      <xdr:nvSpPr>
        <xdr:cNvPr id="2" name="WordArt 1">
          <a:extLst>
            <a:ext uri="{FF2B5EF4-FFF2-40B4-BE49-F238E27FC236}">
              <a16:creationId xmlns:a16="http://schemas.microsoft.com/office/drawing/2014/main" id="{E148ED3D-BE33-45E0-B440-F23A9E00E01B}"/>
            </a:ext>
          </a:extLst>
        </xdr:cNvPr>
        <xdr:cNvSpPr>
          <a:spLocks noChangeArrowheads="1" noChangeShapeType="1" noTextEdit="1"/>
        </xdr:cNvSpPr>
      </xdr:nvSpPr>
      <xdr:spPr bwMode="auto">
        <a:xfrm>
          <a:off x="0" y="0"/>
          <a:ext cx="112395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000000"/>
              </a:solidFill>
              <a:effectLst>
                <a:outerShdw dist="35921" dir="2700000" algn="ctr" rotWithShape="0">
                  <a:srgbClr val="C0C0C0"/>
                </a:outerShdw>
              </a:effectLst>
              <a:latin typeface="ＭＳ Ｐゴシック"/>
              <a:ea typeface="ＭＳ Ｐゴシック"/>
            </a:rPr>
            <a:t>ＫＣＣリビングネットワーク</a:t>
          </a:r>
        </a:p>
      </xdr:txBody>
    </xdr:sp>
    <xdr:clientData/>
  </xdr:twoCellAnchor>
  <xdr:twoCellAnchor>
    <xdr:from>
      <xdr:col>56</xdr:col>
      <xdr:colOff>171451</xdr:colOff>
      <xdr:row>0</xdr:row>
      <xdr:rowOff>214314</xdr:rowOff>
    </xdr:from>
    <xdr:to>
      <xdr:col>57</xdr:col>
      <xdr:colOff>6048376</xdr:colOff>
      <xdr:row>9</xdr:row>
      <xdr:rowOff>80964</xdr:rowOff>
    </xdr:to>
    <xdr:sp macro="" textlink="">
      <xdr:nvSpPr>
        <xdr:cNvPr id="3" name="四角形吹き出し 7">
          <a:extLst>
            <a:ext uri="{FF2B5EF4-FFF2-40B4-BE49-F238E27FC236}">
              <a16:creationId xmlns:a16="http://schemas.microsoft.com/office/drawing/2014/main" id="{F582D054-C6AD-48BE-8DD2-43235DDEABB0}"/>
            </a:ext>
          </a:extLst>
        </xdr:cNvPr>
        <xdr:cNvSpPr/>
      </xdr:nvSpPr>
      <xdr:spPr bwMode="auto">
        <a:xfrm>
          <a:off x="88020526" y="214314"/>
          <a:ext cx="6296025" cy="3429000"/>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配布エリア外の町名（中央区）</a:t>
          </a:r>
          <a:endParaRPr kumimoji="1" lang="en-US" altLang="ja-JP" sz="2400" b="0">
            <a:latin typeface="+mn-ea"/>
            <a:ea typeface="+mn-ea"/>
          </a:endParaRPr>
        </a:p>
        <a:p>
          <a:pPr algn="l"/>
          <a:r>
            <a:rPr kumimoji="1" lang="ja-JP" altLang="en-US" sz="2000" b="0">
              <a:latin typeface="+mn-ea"/>
              <a:ea typeface="+mn-ea"/>
            </a:rPr>
            <a:t>　　白山浦</a:t>
          </a:r>
          <a:r>
            <a:rPr kumimoji="1" lang="en-US" altLang="ja-JP" sz="2000" b="0">
              <a:latin typeface="+mn-ea"/>
              <a:ea typeface="+mn-ea"/>
            </a:rPr>
            <a:t>1</a:t>
          </a:r>
          <a:r>
            <a:rPr kumimoji="1" lang="ja-JP" altLang="en-US" sz="2000" b="0">
              <a:latin typeface="+mn-ea"/>
              <a:ea typeface="+mn-ea"/>
            </a:rPr>
            <a:t>　　川岸町</a:t>
          </a:r>
          <a:r>
            <a:rPr kumimoji="1" lang="en-US" altLang="ja-JP" sz="2000" b="0">
              <a:latin typeface="+mn-ea"/>
              <a:ea typeface="+mn-ea"/>
            </a:rPr>
            <a:t>1</a:t>
          </a:r>
          <a:r>
            <a:rPr kumimoji="1" lang="ja-JP" altLang="en-US" sz="2000" b="0">
              <a:latin typeface="+mn-ea"/>
              <a:ea typeface="+mn-ea"/>
            </a:rPr>
            <a:t>　　一番堀通町</a:t>
          </a:r>
          <a:endParaRPr kumimoji="1" lang="en-US" altLang="ja-JP" sz="2000" b="0">
            <a:latin typeface="+mn-ea"/>
            <a:ea typeface="+mn-ea"/>
          </a:endParaRPr>
        </a:p>
        <a:p>
          <a:pPr algn="l"/>
          <a:r>
            <a:rPr lang="ja-JP" altLang="en-US" sz="2000" b="0" i="0" u="none" strike="noStrike">
              <a:latin typeface="+mn-ea"/>
              <a:ea typeface="+mn-ea"/>
              <a:cs typeface="+mn-cs"/>
            </a:rPr>
            <a:t>　　西堀通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5</a:t>
          </a:r>
          <a:r>
            <a:rPr lang="ja-JP" altLang="en-US" sz="2000" b="0" i="0" u="none" strike="noStrike">
              <a:latin typeface="+mn-ea"/>
              <a:ea typeface="+mn-ea"/>
              <a:cs typeface="+mn-cs"/>
            </a:rPr>
            <a:t>　　西堀前通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p>
        <a:p>
          <a:pPr algn="l"/>
          <a:r>
            <a:rPr lang="ja-JP" altLang="en-US" sz="2000" b="0" i="0" u="none" strike="noStrike">
              <a:latin typeface="+mn-ea"/>
              <a:ea typeface="+mn-ea"/>
              <a:cs typeface="+mn-cs"/>
            </a:rPr>
            <a:t>　　東堀通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東堀前通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古町通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a:t>
          </a:r>
          <a:r>
            <a:rPr lang="en-US" altLang="ja-JP" sz="2000" b="0" i="0" u="none" strike="noStrike">
              <a:latin typeface="+mn-ea"/>
              <a:ea typeface="+mn-ea"/>
              <a:cs typeface="+mn-cs"/>
            </a:rPr>
            <a:t>7</a:t>
          </a:r>
          <a:r>
            <a:rPr lang="ja-JP" altLang="en-US" sz="2000" b="0" i="0" u="none" strike="noStrike">
              <a:latin typeface="+mn-ea"/>
              <a:ea typeface="+mn-ea"/>
              <a:cs typeface="+mn-cs"/>
            </a:rPr>
            <a:t>～</a:t>
          </a:r>
          <a:r>
            <a:rPr lang="en-US" altLang="ja-JP" sz="2000" b="0" i="0" u="none" strike="noStrike">
              <a:latin typeface="+mn-ea"/>
              <a:ea typeface="+mn-ea"/>
              <a:cs typeface="+mn-cs"/>
            </a:rPr>
            <a:t>9</a:t>
          </a:r>
          <a:r>
            <a:rPr lang="ja-JP" altLang="en-US" sz="2000" b="0" i="0" u="none" strike="noStrike">
              <a:latin typeface="+mn-ea"/>
              <a:ea typeface="+mn-ea"/>
              <a:cs typeface="+mn-cs"/>
            </a:rPr>
            <a:t>　　本町通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p>
        <a:p>
          <a:pPr algn="l"/>
          <a:r>
            <a:rPr lang="ja-JP" altLang="en-US" sz="2000" b="0" i="0" u="none" strike="noStrike">
              <a:latin typeface="+mn-ea"/>
              <a:ea typeface="+mn-ea"/>
              <a:cs typeface="+mn-cs"/>
            </a:rPr>
            <a:t>　　上大川前通</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川端町</a:t>
          </a:r>
          <a:r>
            <a:rPr lang="en-US" altLang="ja-JP" sz="2000" b="0" i="0" u="none" strike="noStrike">
              <a:latin typeface="+mn-ea"/>
              <a:ea typeface="+mn-ea"/>
              <a:cs typeface="+mn-cs"/>
            </a:rPr>
            <a:t>1</a:t>
          </a:r>
          <a:r>
            <a:rPr lang="ja-JP" altLang="en-US" sz="2000" b="0" i="0" u="none" strike="noStrike">
              <a:latin typeface="+mn-ea"/>
              <a:ea typeface="+mn-ea"/>
              <a:cs typeface="+mn-cs"/>
            </a:rPr>
            <a:t>～</a:t>
          </a:r>
          <a:r>
            <a:rPr lang="en-US" altLang="ja-JP" sz="2000" b="0" i="0" u="none" strike="noStrike">
              <a:latin typeface="+mn-ea"/>
              <a:ea typeface="+mn-ea"/>
              <a:cs typeface="+mn-cs"/>
            </a:rPr>
            <a:t>4</a:t>
          </a:r>
          <a:r>
            <a:rPr lang="ja-JP" altLang="en-US" sz="2000" b="0" i="0" u="none" strike="noStrike">
              <a:latin typeface="+mn-ea"/>
              <a:ea typeface="+mn-ea"/>
              <a:cs typeface="+mn-cs"/>
            </a:rPr>
            <a:t>　　関新</a:t>
          </a:r>
          <a:r>
            <a:rPr lang="en-US" altLang="ja-JP" sz="2000" b="0" i="0" u="none" strike="noStrike">
              <a:latin typeface="+mn-ea"/>
              <a:ea typeface="+mn-ea"/>
              <a:cs typeface="+mn-cs"/>
            </a:rPr>
            <a:t>1(1</a:t>
          </a:r>
          <a:r>
            <a:rPr lang="ja-JP" altLang="en-US" sz="2000" b="0" i="0" u="none" strike="noStrike">
              <a:latin typeface="+mn-ea"/>
              <a:ea typeface="+mn-ea"/>
              <a:cs typeface="+mn-cs"/>
            </a:rPr>
            <a:t>～</a:t>
          </a:r>
          <a:r>
            <a:rPr lang="en-US" altLang="ja-JP" sz="2000" b="0" i="0" u="none" strike="noStrike">
              <a:latin typeface="+mn-ea"/>
              <a:ea typeface="+mn-ea"/>
              <a:cs typeface="+mn-cs"/>
            </a:rPr>
            <a:t>5)</a:t>
          </a:r>
        </a:p>
        <a:p>
          <a:pPr algn="l"/>
          <a:r>
            <a:rPr lang="ja-JP" altLang="en-US" sz="2000" b="0" i="0" u="none" strike="noStrike">
              <a:latin typeface="+mn-ea"/>
              <a:ea typeface="+mn-ea"/>
              <a:cs typeface="+mn-cs"/>
            </a:rPr>
            <a:t>　　医学町通　　東中通　　学校町通</a:t>
          </a:r>
          <a:r>
            <a:rPr lang="ja-JP" altLang="en-US" sz="2000">
              <a:latin typeface="+mn-ea"/>
              <a:ea typeface="+mn-ea"/>
            </a:rPr>
            <a:t> </a:t>
          </a:r>
          <a:endParaRPr lang="en-US" altLang="ja-JP" sz="2000">
            <a:latin typeface="+mn-ea"/>
            <a:ea typeface="+mn-ea"/>
          </a:endParaRPr>
        </a:p>
        <a:p>
          <a:pPr algn="l"/>
          <a:r>
            <a:rPr kumimoji="1" lang="ja-JP" altLang="en-US" sz="2000" b="0">
              <a:latin typeface="+mn-ea"/>
              <a:ea typeface="+mn-ea"/>
            </a:rPr>
            <a:t>　　関屋下川原町　　旭町通</a:t>
          </a:r>
          <a:r>
            <a:rPr kumimoji="1" lang="en-US" altLang="ja-JP" sz="2000" b="0">
              <a:latin typeface="+mn-ea"/>
              <a:ea typeface="+mn-ea"/>
            </a:rPr>
            <a:t>1</a:t>
          </a:r>
          <a:r>
            <a:rPr kumimoji="1" lang="ja-JP" altLang="en-US" sz="2000" b="0">
              <a:latin typeface="+mn-ea"/>
              <a:ea typeface="+mn-ea"/>
            </a:rPr>
            <a:t>　　営所通</a:t>
          </a:r>
          <a:r>
            <a:rPr kumimoji="1" lang="en-US" altLang="ja-JP" sz="2000" b="0">
              <a:latin typeface="+mn-ea"/>
              <a:ea typeface="+mn-ea"/>
            </a:rPr>
            <a:t>1</a:t>
          </a:r>
          <a:r>
            <a:rPr kumimoji="1" lang="ja-JP" altLang="en-US" sz="2000" b="0">
              <a:latin typeface="+mn-ea"/>
              <a:ea typeface="+mn-ea"/>
            </a:rPr>
            <a:t>　　寺裏通</a:t>
          </a:r>
          <a:endParaRPr kumimoji="1" lang="en-US" altLang="ja-JP" sz="2000" b="0">
            <a:latin typeface="+mn-ea"/>
            <a:ea typeface="+mn-ea"/>
          </a:endParaRPr>
        </a:p>
        <a:p>
          <a:pPr algn="l"/>
          <a:r>
            <a:rPr kumimoji="1" lang="ja-JP" altLang="en-US" sz="2000" b="0">
              <a:latin typeface="+mn-ea"/>
              <a:ea typeface="+mn-ea"/>
            </a:rPr>
            <a:t>　　船見町</a:t>
          </a:r>
          <a:r>
            <a:rPr kumimoji="1" lang="en-US" altLang="ja-JP" sz="2000" b="0">
              <a:latin typeface="+mn-ea"/>
              <a:ea typeface="+mn-ea"/>
            </a:rPr>
            <a:t>1</a:t>
          </a:r>
          <a:r>
            <a:rPr kumimoji="1" lang="ja-JP" altLang="en-US" sz="2000" b="0">
              <a:latin typeface="+mn-ea"/>
              <a:ea typeface="+mn-ea"/>
            </a:rPr>
            <a:t>　　海辺町</a:t>
          </a:r>
          <a:r>
            <a:rPr kumimoji="1" lang="en-US" altLang="ja-JP" sz="2000" b="0">
              <a:latin typeface="+mn-ea"/>
              <a:ea typeface="+mn-ea"/>
            </a:rPr>
            <a:t>2</a:t>
          </a:r>
          <a:r>
            <a:rPr kumimoji="1" lang="ja-JP" altLang="en-US" sz="2000" b="0">
              <a:latin typeface="+mn-ea"/>
              <a:ea typeface="+mn-ea"/>
            </a:rPr>
            <a:t>　　西船見町　　雲雀町　　汐見台</a:t>
          </a:r>
          <a:endParaRPr kumimoji="1" lang="en-US" altLang="ja-JP" sz="2000" b="0">
            <a:latin typeface="+mn-ea"/>
            <a:ea typeface="+mn-ea"/>
          </a:endParaRPr>
        </a:p>
      </xdr:txBody>
    </xdr:sp>
    <xdr:clientData/>
  </xdr:twoCellAnchor>
  <xdr:twoCellAnchor>
    <xdr:from>
      <xdr:col>79</xdr:col>
      <xdr:colOff>109537</xdr:colOff>
      <xdr:row>3</xdr:row>
      <xdr:rowOff>90488</xdr:rowOff>
    </xdr:from>
    <xdr:to>
      <xdr:col>81</xdr:col>
      <xdr:colOff>2786062</xdr:colOff>
      <xdr:row>6</xdr:row>
      <xdr:rowOff>90488</xdr:rowOff>
    </xdr:to>
    <xdr:sp macro="" textlink="">
      <xdr:nvSpPr>
        <xdr:cNvPr id="4" name="四角形吹き出し 7">
          <a:extLst>
            <a:ext uri="{FF2B5EF4-FFF2-40B4-BE49-F238E27FC236}">
              <a16:creationId xmlns:a16="http://schemas.microsoft.com/office/drawing/2014/main" id="{F2A7DD3F-16CE-4F1D-A947-D1E06C2DA470}"/>
            </a:ext>
          </a:extLst>
        </xdr:cNvPr>
        <xdr:cNvSpPr/>
      </xdr:nvSpPr>
      <xdr:spPr bwMode="auto">
        <a:xfrm>
          <a:off x="125287087" y="842963"/>
          <a:ext cx="4362450" cy="1571625"/>
        </a:xfrm>
        <a:prstGeom prst="wedgeRectCallout">
          <a:avLst>
            <a:gd name="adj1" fmla="val -20309"/>
            <a:gd name="adj2" fmla="val 48916"/>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400" b="0">
              <a:latin typeface="+mn-ea"/>
              <a:ea typeface="+mn-ea"/>
            </a:rPr>
            <a:t>配布エリア外の町名（西区）</a:t>
          </a:r>
          <a:endParaRPr kumimoji="1" lang="en-US" altLang="ja-JP" sz="2400" b="0">
            <a:latin typeface="+mn-ea"/>
            <a:ea typeface="+mn-ea"/>
          </a:endParaRPr>
        </a:p>
        <a:p>
          <a:pPr algn="l"/>
          <a:r>
            <a:rPr kumimoji="1" lang="ja-JP" altLang="en-US" sz="2000" b="0">
              <a:latin typeface="+mn-ea"/>
              <a:ea typeface="+mn-ea"/>
            </a:rPr>
            <a:t>　　　五十嵐中島</a:t>
          </a:r>
          <a:r>
            <a:rPr kumimoji="1" lang="en-US" altLang="ja-JP" sz="2000" b="0">
              <a:latin typeface="+mn-ea"/>
              <a:ea typeface="+mn-ea"/>
            </a:rPr>
            <a:t>3</a:t>
          </a:r>
          <a:r>
            <a:rPr kumimoji="1" lang="ja-JP" altLang="en-US" sz="2000" b="0">
              <a:latin typeface="+mn-ea"/>
              <a:ea typeface="+mn-ea"/>
            </a:rPr>
            <a:t>（</a:t>
          </a:r>
          <a:r>
            <a:rPr kumimoji="1" lang="en-US" altLang="ja-JP" sz="2000" b="0">
              <a:latin typeface="+mn-ea"/>
              <a:ea typeface="+mn-ea"/>
            </a:rPr>
            <a:t>11</a:t>
          </a:r>
          <a:r>
            <a:rPr kumimoji="1" lang="ja-JP" altLang="en-US" sz="2000" b="0">
              <a:latin typeface="+mn-ea"/>
              <a:ea typeface="+mn-ea"/>
            </a:rPr>
            <a:t>～</a:t>
          </a:r>
          <a:r>
            <a:rPr kumimoji="1" lang="en-US" altLang="ja-JP" sz="2000" b="0">
              <a:latin typeface="+mn-ea"/>
              <a:ea typeface="+mn-ea"/>
            </a:rPr>
            <a:t>16</a:t>
          </a:r>
          <a:r>
            <a:rPr kumimoji="1" lang="ja-JP" altLang="en-US" sz="2000" b="0">
              <a:latin typeface="+mn-ea"/>
              <a:ea typeface="+mn-ea"/>
            </a:rPr>
            <a:t>）、</a:t>
          </a:r>
          <a:r>
            <a:rPr kumimoji="1" lang="en-US" altLang="ja-JP" sz="2000" b="0">
              <a:latin typeface="+mn-ea"/>
              <a:ea typeface="+mn-ea"/>
            </a:rPr>
            <a:t>4</a:t>
          </a:r>
          <a:r>
            <a:rPr kumimoji="1" lang="ja-JP" altLang="en-US" sz="2000" b="0">
              <a:latin typeface="+mn-ea"/>
              <a:ea typeface="+mn-ea"/>
            </a:rPr>
            <a:t>（</a:t>
          </a:r>
          <a:r>
            <a:rPr kumimoji="1" lang="en-US" altLang="ja-JP" sz="2000" b="0">
              <a:latin typeface="+mn-ea"/>
              <a:ea typeface="+mn-ea"/>
            </a:rPr>
            <a:t>9</a:t>
          </a:r>
          <a:r>
            <a:rPr kumimoji="1" lang="ja-JP" altLang="en-US" sz="2000" b="0">
              <a:latin typeface="+mn-ea"/>
              <a:ea typeface="+mn-ea"/>
            </a:rPr>
            <a:t>～</a:t>
          </a:r>
          <a:r>
            <a:rPr kumimoji="1" lang="en-US" altLang="ja-JP" sz="2000" b="0">
              <a:latin typeface="+mn-ea"/>
              <a:ea typeface="+mn-ea"/>
            </a:rPr>
            <a:t>17</a:t>
          </a:r>
          <a:r>
            <a:rPr kumimoji="1" lang="ja-JP" altLang="en-US" sz="2000" b="0">
              <a:latin typeface="+mn-ea"/>
              <a:ea typeface="+mn-ea"/>
            </a:rPr>
            <a:t>）</a:t>
          </a:r>
          <a:endParaRPr kumimoji="1" lang="en-US" altLang="ja-JP" sz="2000" b="0">
            <a:latin typeface="+mn-ea"/>
            <a:ea typeface="+mn-ea"/>
          </a:endParaRPr>
        </a:p>
      </xdr:txBody>
    </xdr:sp>
    <xdr:clientData/>
  </xdr:twoCellAnchor>
  <xdr:twoCellAnchor>
    <xdr:from>
      <xdr:col>81</xdr:col>
      <xdr:colOff>3952875</xdr:colOff>
      <xdr:row>16</xdr:row>
      <xdr:rowOff>214313</xdr:rowOff>
    </xdr:from>
    <xdr:to>
      <xdr:col>81</xdr:col>
      <xdr:colOff>6215063</xdr:colOff>
      <xdr:row>18</xdr:row>
      <xdr:rowOff>285751</xdr:rowOff>
    </xdr:to>
    <xdr:sp macro="" textlink="">
      <xdr:nvSpPr>
        <xdr:cNvPr id="5" name="吹き出し: 角を丸めた四角形 4">
          <a:extLst>
            <a:ext uri="{FF2B5EF4-FFF2-40B4-BE49-F238E27FC236}">
              <a16:creationId xmlns:a16="http://schemas.microsoft.com/office/drawing/2014/main" id="{3FF63CEA-9827-4FCC-9B2D-929D847FB425}"/>
            </a:ext>
          </a:extLst>
        </xdr:cNvPr>
        <xdr:cNvSpPr/>
      </xdr:nvSpPr>
      <xdr:spPr bwMode="auto">
        <a:xfrm>
          <a:off x="130992563" y="6905626"/>
          <a:ext cx="2262188" cy="1119188"/>
        </a:xfrm>
        <a:prstGeom prst="wedgeRoundRectCallout">
          <a:avLst>
            <a:gd name="adj1" fmla="val -75872"/>
            <a:gd name="adj2" fmla="val -37500"/>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81</xdr:col>
      <xdr:colOff>4143374</xdr:colOff>
      <xdr:row>16</xdr:row>
      <xdr:rowOff>357186</xdr:rowOff>
    </xdr:from>
    <xdr:to>
      <xdr:col>81</xdr:col>
      <xdr:colOff>6191249</xdr:colOff>
      <xdr:row>18</xdr:row>
      <xdr:rowOff>380999</xdr:rowOff>
    </xdr:to>
    <xdr:sp macro="" textlink="">
      <xdr:nvSpPr>
        <xdr:cNvPr id="6" name="テキスト ボックス 5">
          <a:extLst>
            <a:ext uri="{FF2B5EF4-FFF2-40B4-BE49-F238E27FC236}">
              <a16:creationId xmlns:a16="http://schemas.microsoft.com/office/drawing/2014/main" id="{91B7C7C1-5536-44FC-9BBE-8474F386E957}"/>
            </a:ext>
          </a:extLst>
        </xdr:cNvPr>
        <xdr:cNvSpPr txBox="1"/>
      </xdr:nvSpPr>
      <xdr:spPr>
        <a:xfrm>
          <a:off x="131183062" y="7048499"/>
          <a:ext cx="2047875" cy="107156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mn-ea"/>
              <a:ea typeface="+mn-ea"/>
            </a:rPr>
            <a:t>P-5</a:t>
          </a:r>
          <a:r>
            <a:rPr kumimoji="1" lang="ja-JP" altLang="en-US" sz="2400">
              <a:latin typeface="+mn-ea"/>
              <a:ea typeface="+mn-ea"/>
            </a:rPr>
            <a:t>を</a:t>
          </a:r>
          <a:r>
            <a:rPr kumimoji="1" lang="en-US" altLang="ja-JP" sz="2400">
              <a:latin typeface="+mn-ea"/>
              <a:ea typeface="+mn-ea"/>
            </a:rPr>
            <a:t>P-3</a:t>
          </a:r>
          <a:r>
            <a:rPr kumimoji="1" lang="ja-JP" altLang="en-US" sz="2400">
              <a:latin typeface="+mn-ea"/>
              <a:ea typeface="+mn-ea"/>
            </a:rPr>
            <a:t>に　分割しました</a:t>
          </a:r>
          <a:endParaRPr kumimoji="1" lang="en-US" altLang="ja-JP" sz="24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8F11B-E85F-446D-959A-7F8C4ABBEA6D}">
  <dimension ref="A1:CK68"/>
  <sheetViews>
    <sheetView tabSelected="1" zoomScale="40" zoomScaleNormal="40" workbookViewId="0">
      <pane ySplit="14" topLeftCell="A15" activePane="bottomLeft" state="frozen"/>
      <selection pane="bottomLeft" activeCell="BU18" sqref="BU18"/>
    </sheetView>
  </sheetViews>
  <sheetFormatPr defaultColWidth="9.33203125" defaultRowHeight="30.95" customHeight="1"/>
  <cols>
    <col min="1" max="1" width="7.33203125" style="6" customWidth="1"/>
    <col min="2" max="2" width="62.1640625" style="5" customWidth="1"/>
    <col min="3" max="3" width="6.1640625" style="5" customWidth="1"/>
    <col min="4" max="4" width="22.33203125" style="6" customWidth="1"/>
    <col min="5" max="5" width="7.1640625" style="6" customWidth="1"/>
    <col min="6" max="6" width="79.33203125" style="5" customWidth="1"/>
    <col min="7" max="7" width="6.1640625" style="5" customWidth="1"/>
    <col min="8" max="8" width="22.33203125" style="6" customWidth="1"/>
    <col min="9" max="9" width="7.1640625" style="9" customWidth="1"/>
    <col min="10" max="10" width="73.33203125" style="5" customWidth="1"/>
    <col min="11" max="11" width="6.33203125" style="5" customWidth="1"/>
    <col min="12" max="12" width="22.1640625" style="6" customWidth="1"/>
    <col min="13" max="13" width="7.33203125" style="26" customWidth="1"/>
    <col min="14" max="14" width="110" style="5" customWidth="1"/>
    <col min="15" max="15" width="6.33203125" style="5" customWidth="1"/>
    <col min="16" max="16" width="22.33203125" style="6" customWidth="1"/>
    <col min="17" max="17" width="7.1640625" style="9" customWidth="1"/>
    <col min="18" max="18" width="50.1640625" style="9" customWidth="1"/>
    <col min="19" max="19" width="22.1640625" style="9" customWidth="1"/>
    <col min="20" max="20" width="35" style="5" customWidth="1"/>
    <col min="21" max="21" width="6.1640625" style="5" customWidth="1"/>
    <col min="22" max="22" width="22.5" style="6" customWidth="1"/>
    <col min="23" max="23" width="7.5" style="9" customWidth="1"/>
    <col min="24" max="24" width="54.83203125" style="5" customWidth="1"/>
    <col min="25" max="25" width="46" style="5" customWidth="1"/>
    <col min="26" max="26" width="6.1640625" style="5" customWidth="1"/>
    <col min="27" max="27" width="22.1640625" style="6" customWidth="1"/>
    <col min="28" max="28" width="12" style="9" customWidth="1"/>
    <col min="29" max="29" width="48.83203125" style="5" customWidth="1"/>
    <col min="30" max="30" width="38.33203125" style="5" customWidth="1"/>
    <col min="31" max="31" width="6.1640625" style="5" customWidth="1"/>
    <col min="32" max="32" width="22.1640625" style="6" customWidth="1"/>
    <col min="33" max="33" width="7.33203125" style="9" customWidth="1"/>
    <col min="34" max="34" width="106.33203125" style="5" customWidth="1"/>
    <col min="35" max="35" width="6.1640625" style="5" customWidth="1"/>
    <col min="36" max="36" width="22.1640625" style="6" customWidth="1"/>
    <col min="37" max="37" width="7.33203125" style="5" customWidth="1"/>
    <col min="38" max="38" width="29.5" style="5" customWidth="1"/>
    <col min="39" max="39" width="21.1640625" style="5" customWidth="1"/>
    <col min="40" max="40" width="29.5" style="5" customWidth="1"/>
    <col min="41" max="41" width="27.83203125" style="5" customWidth="1"/>
    <col min="42" max="42" width="6.1640625" style="5" customWidth="1"/>
    <col min="43" max="43" width="22.1640625" style="6" customWidth="1"/>
    <col min="44" max="44" width="7.33203125" style="5" customWidth="1"/>
    <col min="45" max="45" width="45.33203125" style="5" customWidth="1"/>
    <col min="46" max="46" width="37.1640625" style="5" customWidth="1"/>
    <col min="47" max="47" width="56.5" style="5" customWidth="1"/>
    <col min="48" max="48" width="6.1640625" style="5" customWidth="1"/>
    <col min="49" max="49" width="22.1640625" style="6" customWidth="1"/>
    <col min="50" max="50" width="7.33203125" style="5" customWidth="1"/>
    <col min="51" max="51" width="10.5" style="5" customWidth="1"/>
    <col min="52" max="52" width="12.1640625" style="5" customWidth="1"/>
    <col min="53" max="53" width="9" style="5" customWidth="1"/>
    <col min="54" max="54" width="134" style="5" customWidth="1"/>
    <col min="55" max="55" width="6.1640625" style="5" customWidth="1"/>
    <col min="56" max="56" width="22.33203125" style="5" customWidth="1"/>
    <col min="57" max="57" width="7.33203125" style="5" customWidth="1"/>
    <col min="58" max="58" width="111.83203125" style="5" customWidth="1"/>
    <col min="59" max="59" width="6.1640625" style="5" customWidth="1"/>
    <col min="60" max="60" width="22.1640625" style="5" customWidth="1"/>
    <col min="61" max="61" width="7.33203125" style="5" customWidth="1"/>
    <col min="62" max="62" width="41.5" style="5" customWidth="1"/>
    <col min="63" max="63" width="24.33203125" style="5" customWidth="1"/>
    <col min="64" max="64" width="29.33203125" style="5" customWidth="1"/>
    <col min="65" max="65" width="6.1640625" style="5" customWidth="1"/>
    <col min="66" max="66" width="22.33203125" style="5" customWidth="1"/>
    <col min="67" max="67" width="7.33203125" style="5" customWidth="1"/>
    <col min="68" max="68" width="54" style="5" customWidth="1"/>
    <col min="69" max="69" width="41.1640625" style="5" customWidth="1"/>
    <col min="70" max="70" width="6.1640625" style="5" customWidth="1"/>
    <col min="71" max="71" width="22.1640625" style="6" customWidth="1"/>
    <col min="72" max="72" width="7.33203125" style="5" customWidth="1"/>
    <col min="73" max="73" width="63.33203125" style="5" customWidth="1"/>
    <col min="74" max="74" width="33.83203125" style="5" customWidth="1"/>
    <col min="75" max="75" width="6.1640625" style="5" customWidth="1"/>
    <col min="76" max="76" width="22.33203125" style="5" customWidth="1"/>
    <col min="77" max="77" width="7.33203125" style="5" customWidth="1"/>
    <col min="78" max="78" width="97.33203125" style="5" customWidth="1"/>
    <col min="79" max="79" width="6.1640625" style="5" customWidth="1"/>
    <col min="80" max="80" width="22.1640625" style="5" customWidth="1"/>
    <col min="81" max="81" width="7.33203125" style="5" customWidth="1"/>
    <col min="82" max="82" width="130.1640625" style="5" customWidth="1"/>
    <col min="83" max="83" width="6.1640625" style="5" customWidth="1"/>
    <col min="84" max="84" width="22.1640625" style="5" customWidth="1"/>
    <col min="85" max="85" width="7.33203125" style="5" customWidth="1"/>
    <col min="86" max="86" width="22" style="5" customWidth="1"/>
    <col min="87" max="87" width="31.33203125" style="5" customWidth="1"/>
    <col min="88" max="88" width="6.1640625" style="5" customWidth="1"/>
    <col min="89" max="89" width="22.33203125" style="5" customWidth="1"/>
    <col min="90" max="16384" width="9.33203125" style="5"/>
  </cols>
  <sheetData>
    <row r="1" spans="1:89" ht="41.25" customHeight="1">
      <c r="A1" s="1" t="s">
        <v>0</v>
      </c>
      <c r="C1" s="6"/>
      <c r="D1" s="4"/>
      <c r="E1" s="4" t="s">
        <v>569</v>
      </c>
      <c r="H1" s="5"/>
      <c r="L1" s="7"/>
      <c r="M1" s="11"/>
      <c r="P1" s="7"/>
      <c r="Q1" s="13"/>
      <c r="R1" s="13"/>
      <c r="S1" s="13"/>
      <c r="T1" s="14"/>
      <c r="U1" s="14"/>
      <c r="V1" s="66" t="s">
        <v>598</v>
      </c>
      <c r="W1" s="1" t="s">
        <v>0</v>
      </c>
      <c r="Z1" s="4" t="s">
        <v>570</v>
      </c>
      <c r="AA1" s="4"/>
      <c r="AB1" s="4"/>
      <c r="AF1" s="5"/>
      <c r="AJ1" s="7"/>
      <c r="AK1" s="13"/>
      <c r="AL1" s="14"/>
      <c r="AM1" s="14"/>
      <c r="AN1" s="14"/>
      <c r="AO1" s="14"/>
      <c r="AP1" s="8"/>
      <c r="AQ1" s="66" t="str">
        <f>V1</f>
        <v>2023年11月～2024年1月</v>
      </c>
      <c r="AR1" s="1" t="s">
        <v>0</v>
      </c>
      <c r="AU1" s="4" t="s">
        <v>571</v>
      </c>
      <c r="AV1" s="4"/>
      <c r="AW1" s="4"/>
      <c r="AX1" s="12"/>
      <c r="BE1" s="9"/>
      <c r="BH1" s="7"/>
      <c r="BI1" s="13"/>
      <c r="BJ1" s="14"/>
      <c r="BK1" s="14"/>
      <c r="BL1" s="14"/>
      <c r="BM1" s="14"/>
      <c r="BN1" s="66" t="str">
        <f>V1</f>
        <v>2023年11月～2024年1月</v>
      </c>
      <c r="BO1" s="1" t="s">
        <v>0</v>
      </c>
      <c r="BR1" s="4" t="s">
        <v>572</v>
      </c>
      <c r="BS1" s="4"/>
      <c r="BT1" s="12"/>
      <c r="BY1" s="9"/>
      <c r="CB1" s="7"/>
      <c r="CC1" s="11"/>
      <c r="CF1" s="7"/>
      <c r="CG1" s="13"/>
      <c r="CH1" s="14"/>
      <c r="CI1" s="14"/>
      <c r="CJ1" s="14"/>
      <c r="CK1" s="66" t="str">
        <f>V1</f>
        <v>2023年11月～2024年1月</v>
      </c>
    </row>
    <row r="2" spans="1:89" ht="10.5" customHeight="1" thickBot="1">
      <c r="A2" s="1"/>
      <c r="C2" s="6"/>
      <c r="D2" s="4"/>
      <c r="E2" s="12"/>
      <c r="H2" s="5"/>
      <c r="L2" s="7"/>
      <c r="M2" s="11"/>
      <c r="P2" s="7"/>
      <c r="Q2" s="13"/>
      <c r="R2" s="13"/>
      <c r="S2" s="13"/>
      <c r="T2" s="14"/>
      <c r="U2" s="14"/>
      <c r="V2" s="20"/>
      <c r="W2" s="1"/>
      <c r="Z2" s="6"/>
      <c r="AA2" s="4"/>
      <c r="AB2" s="12"/>
      <c r="AF2" s="5"/>
      <c r="AJ2" s="7"/>
      <c r="AK2" s="13"/>
      <c r="AL2" s="14"/>
      <c r="AM2" s="14"/>
      <c r="AN2" s="14"/>
      <c r="AO2" s="14"/>
      <c r="AP2" s="8"/>
      <c r="AQ2" s="11"/>
      <c r="AR2" s="1"/>
      <c r="AV2" s="6"/>
      <c r="AW2" s="4"/>
      <c r="AX2" s="12"/>
      <c r="BE2" s="9"/>
      <c r="BH2" s="7"/>
      <c r="BI2" s="13"/>
      <c r="BJ2" s="14"/>
      <c r="BK2" s="14"/>
      <c r="BL2" s="14"/>
      <c r="BM2" s="14"/>
      <c r="BN2" s="20"/>
      <c r="BO2" s="1"/>
      <c r="BR2" s="6"/>
      <c r="BS2" s="4"/>
      <c r="BT2" s="12"/>
      <c r="BY2" s="9"/>
      <c r="CB2" s="7"/>
      <c r="CC2" s="11"/>
      <c r="CF2" s="7"/>
      <c r="CG2" s="13"/>
      <c r="CH2" s="14"/>
      <c r="CI2" s="14"/>
      <c r="CJ2" s="14"/>
      <c r="CK2" s="20"/>
    </row>
    <row r="3" spans="1:89" ht="7.5" customHeight="1">
      <c r="A3" s="1"/>
      <c r="B3" s="52"/>
      <c r="C3" s="53"/>
      <c r="D3" s="54"/>
      <c r="E3" s="55"/>
      <c r="F3" s="56"/>
      <c r="G3" s="56"/>
      <c r="H3" s="44"/>
      <c r="L3" s="7"/>
      <c r="M3" s="11"/>
      <c r="P3" s="7"/>
      <c r="Q3" s="13"/>
      <c r="R3" s="13"/>
      <c r="S3" s="13"/>
      <c r="T3" s="14"/>
      <c r="U3" s="14"/>
      <c r="V3" s="20"/>
      <c r="W3" s="2"/>
      <c r="X3" s="52"/>
      <c r="Y3" s="56"/>
      <c r="Z3" s="53"/>
      <c r="AA3" s="54"/>
      <c r="AB3" s="55"/>
      <c r="AC3" s="56"/>
      <c r="AD3" s="56"/>
      <c r="AE3" s="99"/>
      <c r="AF3" s="5"/>
      <c r="AJ3" s="10"/>
      <c r="AK3" s="13"/>
      <c r="AL3" s="14"/>
      <c r="AM3" s="14"/>
      <c r="AN3" s="14"/>
      <c r="AO3" s="14"/>
      <c r="AP3" s="8"/>
      <c r="AQ3" s="11"/>
      <c r="AR3" s="2"/>
      <c r="AS3" s="52"/>
      <c r="AT3" s="53"/>
      <c r="AU3" s="54"/>
      <c r="AV3" s="55"/>
      <c r="AW3" s="56"/>
      <c r="AX3" s="56"/>
      <c r="AY3" s="56"/>
      <c r="AZ3" s="44"/>
      <c r="BE3" s="9"/>
      <c r="BH3" s="3"/>
      <c r="BI3" s="13"/>
      <c r="BJ3" s="14"/>
      <c r="BK3" s="14"/>
      <c r="BL3" s="14"/>
      <c r="BM3" s="14"/>
      <c r="BN3" s="20"/>
      <c r="BO3" s="2"/>
      <c r="BP3" s="52"/>
      <c r="BQ3" s="56"/>
      <c r="BR3" s="53"/>
      <c r="BS3" s="54"/>
      <c r="BT3" s="55"/>
      <c r="BU3" s="56"/>
      <c r="BV3" s="56"/>
      <c r="BW3" s="99"/>
      <c r="BY3" s="9"/>
      <c r="CB3" s="3"/>
      <c r="CC3" s="16"/>
      <c r="CD3" s="11"/>
      <c r="CE3" s="11"/>
      <c r="CF3" s="3"/>
      <c r="CG3" s="13"/>
      <c r="CH3" s="14"/>
      <c r="CI3" s="14"/>
      <c r="CJ3" s="14"/>
      <c r="CK3" s="20"/>
    </row>
    <row r="4" spans="1:89" ht="41.25" customHeight="1">
      <c r="A4" s="43"/>
      <c r="B4" s="121" t="s">
        <v>338</v>
      </c>
      <c r="C4" s="178"/>
      <c r="D4" s="178"/>
      <c r="E4" s="178"/>
      <c r="F4" s="178"/>
      <c r="G4" s="123" t="s">
        <v>90</v>
      </c>
      <c r="H4" s="45"/>
      <c r="J4" s="117" t="s">
        <v>436</v>
      </c>
      <c r="L4" s="7"/>
      <c r="M4" s="11"/>
      <c r="P4" s="7"/>
      <c r="Q4" s="65"/>
      <c r="R4" s="65" t="s">
        <v>59</v>
      </c>
      <c r="S4" s="103">
        <f>SUM(Z62:AA63)</f>
        <v>45764</v>
      </c>
      <c r="T4" s="65"/>
      <c r="U4" s="65" t="s">
        <v>474</v>
      </c>
      <c r="V4" s="103">
        <f>SUM(D14)</f>
        <v>4343</v>
      </c>
      <c r="W4" s="43"/>
      <c r="X4" s="121" t="s">
        <v>338</v>
      </c>
      <c r="Y4" s="178">
        <f>C4</f>
        <v>0</v>
      </c>
      <c r="Z4" s="178"/>
      <c r="AA4" s="178"/>
      <c r="AB4" s="178"/>
      <c r="AC4" s="178"/>
      <c r="AD4" s="123" t="s">
        <v>90</v>
      </c>
      <c r="AE4" s="100"/>
      <c r="AF4" s="117" t="s">
        <v>436</v>
      </c>
      <c r="AH4" s="63"/>
      <c r="AJ4" s="7"/>
      <c r="AK4" s="13"/>
      <c r="AL4" s="14"/>
      <c r="AM4" s="65" t="s">
        <v>59</v>
      </c>
      <c r="AN4" s="103">
        <f>SUM(S4)</f>
        <v>45764</v>
      </c>
      <c r="AO4" s="65"/>
      <c r="AP4" s="65" t="s">
        <v>474</v>
      </c>
      <c r="AQ4" s="103">
        <f>SUM(V4)</f>
        <v>4343</v>
      </c>
      <c r="AR4" s="43"/>
      <c r="AS4" s="121" t="s">
        <v>338</v>
      </c>
      <c r="AT4" s="178">
        <f>C4</f>
        <v>0</v>
      </c>
      <c r="AU4" s="178"/>
      <c r="AV4" s="178"/>
      <c r="AW4" s="178"/>
      <c r="AX4" s="178"/>
      <c r="AY4" s="123" t="s">
        <v>90</v>
      </c>
      <c r="AZ4" s="86"/>
      <c r="BA4" s="63"/>
      <c r="BB4" s="117" t="s">
        <v>436</v>
      </c>
      <c r="BC4" s="84"/>
      <c r="BE4" s="9"/>
      <c r="BF4" s="63"/>
      <c r="BH4" s="7"/>
      <c r="BI4" s="18"/>
      <c r="BJ4" s="65" t="s">
        <v>59</v>
      </c>
      <c r="BK4" s="103">
        <f>SUM(S4)</f>
        <v>45764</v>
      </c>
      <c r="BL4" s="65"/>
      <c r="BM4" s="65" t="s">
        <v>474</v>
      </c>
      <c r="BN4" s="103">
        <f>SUM(V4)</f>
        <v>4343</v>
      </c>
      <c r="BO4" s="43"/>
      <c r="BP4" s="121" t="s">
        <v>338</v>
      </c>
      <c r="BQ4" s="178">
        <f>C4</f>
        <v>0</v>
      </c>
      <c r="BR4" s="178"/>
      <c r="BS4" s="178"/>
      <c r="BT4" s="178"/>
      <c r="BU4" s="178"/>
      <c r="BV4" s="123" t="s">
        <v>90</v>
      </c>
      <c r="BW4" s="100"/>
      <c r="BX4" s="117" t="s">
        <v>436</v>
      </c>
      <c r="BY4" s="9"/>
      <c r="BZ4" s="63"/>
      <c r="CB4" s="7"/>
      <c r="CC4" s="11"/>
      <c r="CF4" s="7"/>
      <c r="CG4" s="65" t="s">
        <v>59</v>
      </c>
      <c r="CH4" s="103">
        <f>SUM(S4)</f>
        <v>45764</v>
      </c>
      <c r="CI4" s="65"/>
      <c r="CJ4" s="65" t="s">
        <v>474</v>
      </c>
      <c r="CK4" s="103">
        <f>SUM(V4)</f>
        <v>4343</v>
      </c>
    </row>
    <row r="5" spans="1:89" ht="41.25" customHeight="1">
      <c r="A5" s="43"/>
      <c r="B5" s="121" t="s">
        <v>339</v>
      </c>
      <c r="C5" s="179"/>
      <c r="D5" s="179"/>
      <c r="E5" s="179"/>
      <c r="F5" s="122" t="s">
        <v>91</v>
      </c>
      <c r="G5" s="19"/>
      <c r="H5" s="45"/>
      <c r="J5" s="11" t="s">
        <v>343</v>
      </c>
      <c r="L5" s="7"/>
      <c r="M5" s="11"/>
      <c r="P5" s="7"/>
      <c r="Q5" s="65"/>
      <c r="R5" s="65" t="s">
        <v>60</v>
      </c>
      <c r="S5" s="103">
        <f>SUM(Z64-Z62)</f>
        <v>60338</v>
      </c>
      <c r="T5" s="65"/>
      <c r="U5" s="65" t="s">
        <v>86</v>
      </c>
      <c r="V5" s="103">
        <f>SUM(AA14)</f>
        <v>10357</v>
      </c>
      <c r="W5" s="43"/>
      <c r="X5" s="121" t="s">
        <v>339</v>
      </c>
      <c r="Y5" s="146">
        <f>C5</f>
        <v>0</v>
      </c>
      <c r="Z5" s="122" t="s">
        <v>91</v>
      </c>
      <c r="AA5" s="97"/>
      <c r="AB5" s="97"/>
      <c r="AC5" s="43"/>
      <c r="AD5" s="43"/>
      <c r="AE5" s="101"/>
      <c r="AF5" s="11" t="s">
        <v>343</v>
      </c>
      <c r="AH5" s="15"/>
      <c r="AJ5" s="7"/>
      <c r="AK5" s="13"/>
      <c r="AL5" s="14"/>
      <c r="AM5" s="65" t="s">
        <v>60</v>
      </c>
      <c r="AN5" s="103">
        <f>SUM(S5)</f>
        <v>60338</v>
      </c>
      <c r="AO5" s="65"/>
      <c r="AP5" s="65" t="s">
        <v>86</v>
      </c>
      <c r="AQ5" s="103">
        <f>SUM(V5)</f>
        <v>10357</v>
      </c>
      <c r="AR5" s="43"/>
      <c r="AS5" s="121" t="s">
        <v>339</v>
      </c>
      <c r="AT5" s="147">
        <f>C5</f>
        <v>0</v>
      </c>
      <c r="AU5" s="123" t="s">
        <v>91</v>
      </c>
      <c r="AV5" s="84"/>
      <c r="AW5" s="43"/>
      <c r="AX5" s="19"/>
      <c r="AZ5" s="86"/>
      <c r="BA5" s="15"/>
      <c r="BB5" s="11" t="s">
        <v>343</v>
      </c>
      <c r="BC5" s="19"/>
      <c r="BE5" s="9"/>
      <c r="BF5" s="15"/>
      <c r="BH5" s="7"/>
      <c r="BI5" s="18"/>
      <c r="BJ5" s="65" t="s">
        <v>60</v>
      </c>
      <c r="BK5" s="103">
        <f>SUM(S5)</f>
        <v>60338</v>
      </c>
      <c r="BL5" s="65"/>
      <c r="BM5" s="65" t="s">
        <v>86</v>
      </c>
      <c r="BN5" s="103">
        <f>SUM(V5)</f>
        <v>10357</v>
      </c>
      <c r="BO5" s="43"/>
      <c r="BP5" s="121" t="s">
        <v>339</v>
      </c>
      <c r="BQ5" s="146">
        <f>C5</f>
        <v>0</v>
      </c>
      <c r="BR5" s="122" t="s">
        <v>91</v>
      </c>
      <c r="BS5" s="97"/>
      <c r="BT5" s="97"/>
      <c r="BU5" s="43"/>
      <c r="BV5" s="43"/>
      <c r="BW5" s="101"/>
      <c r="BX5" s="11" t="s">
        <v>343</v>
      </c>
      <c r="BY5" s="9"/>
      <c r="BZ5" s="15"/>
      <c r="CB5" s="7"/>
      <c r="CC5" s="11"/>
      <c r="CF5" s="7"/>
      <c r="CG5" s="65" t="s">
        <v>60</v>
      </c>
      <c r="CH5" s="103">
        <f>SUM(S5)</f>
        <v>60338</v>
      </c>
      <c r="CI5" s="65"/>
      <c r="CJ5" s="65" t="s">
        <v>86</v>
      </c>
      <c r="CK5" s="103">
        <f>SUM(V5)</f>
        <v>10357</v>
      </c>
    </row>
    <row r="6" spans="1:89" ht="41.25" customHeight="1">
      <c r="A6" s="43"/>
      <c r="B6" s="121" t="s">
        <v>340</v>
      </c>
      <c r="C6" s="178"/>
      <c r="D6" s="178"/>
      <c r="E6" s="178"/>
      <c r="F6" s="178"/>
      <c r="G6" s="83"/>
      <c r="H6" s="45"/>
      <c r="J6" s="11" t="s">
        <v>344</v>
      </c>
      <c r="L6" s="7"/>
      <c r="M6" s="11"/>
      <c r="P6" s="7"/>
      <c r="Q6" s="65"/>
      <c r="R6" s="65" t="s">
        <v>61</v>
      </c>
      <c r="S6" s="103">
        <f>SUM(BS14,BX14,CB14,CF14,CK14)</f>
        <v>50980</v>
      </c>
      <c r="T6" s="65"/>
      <c r="U6" s="65" t="s">
        <v>475</v>
      </c>
      <c r="V6" s="103">
        <f>SUM(BN14)</f>
        <v>8743</v>
      </c>
      <c r="W6" s="43"/>
      <c r="X6" s="121" t="s">
        <v>340</v>
      </c>
      <c r="Y6" s="178">
        <f>C6</f>
        <v>0</v>
      </c>
      <c r="Z6" s="178"/>
      <c r="AA6" s="178"/>
      <c r="AB6" s="178"/>
      <c r="AC6" s="178"/>
      <c r="AD6" s="83"/>
      <c r="AE6" s="102"/>
      <c r="AF6" s="11" t="s">
        <v>344</v>
      </c>
      <c r="AH6" s="15"/>
      <c r="AJ6" s="7"/>
      <c r="AK6" s="13"/>
      <c r="AL6" s="14"/>
      <c r="AM6" s="65" t="s">
        <v>61</v>
      </c>
      <c r="AN6" s="103">
        <f>SUM(S6)</f>
        <v>50980</v>
      </c>
      <c r="AO6" s="65"/>
      <c r="AP6" s="65" t="s">
        <v>475</v>
      </c>
      <c r="AQ6" s="103">
        <f>SUM(V6)</f>
        <v>8743</v>
      </c>
      <c r="AR6" s="43"/>
      <c r="AS6" s="121" t="s">
        <v>340</v>
      </c>
      <c r="AT6" s="178">
        <f>C6</f>
        <v>0</v>
      </c>
      <c r="AU6" s="178"/>
      <c r="AV6" s="178"/>
      <c r="AW6" s="178"/>
      <c r="AX6" s="178"/>
      <c r="AZ6" s="87"/>
      <c r="BA6" s="15"/>
      <c r="BB6" s="11" t="s">
        <v>344</v>
      </c>
      <c r="BC6" s="83"/>
      <c r="BE6" s="9"/>
      <c r="BF6" s="15"/>
      <c r="BH6" s="7"/>
      <c r="BI6" s="18"/>
      <c r="BJ6" s="65" t="s">
        <v>61</v>
      </c>
      <c r="BK6" s="103">
        <f>SUM(S6)</f>
        <v>50980</v>
      </c>
      <c r="BL6" s="65"/>
      <c r="BM6" s="65" t="s">
        <v>475</v>
      </c>
      <c r="BN6" s="103">
        <f>SUM(V6)</f>
        <v>8743</v>
      </c>
      <c r="BO6" s="43"/>
      <c r="BP6" s="121" t="s">
        <v>340</v>
      </c>
      <c r="BQ6" s="178">
        <f>C6</f>
        <v>0</v>
      </c>
      <c r="BR6" s="178"/>
      <c r="BS6" s="178"/>
      <c r="BT6" s="178"/>
      <c r="BU6" s="178"/>
      <c r="BV6" s="83"/>
      <c r="BW6" s="102"/>
      <c r="BX6" s="11" t="s">
        <v>344</v>
      </c>
      <c r="BY6" s="9"/>
      <c r="BZ6" s="15"/>
      <c r="CB6" s="7"/>
      <c r="CC6" s="11"/>
      <c r="CF6" s="7"/>
      <c r="CG6" s="65" t="s">
        <v>61</v>
      </c>
      <c r="CH6" s="103">
        <f>SUM(S6)</f>
        <v>50980</v>
      </c>
      <c r="CI6" s="65"/>
      <c r="CJ6" s="65" t="s">
        <v>475</v>
      </c>
      <c r="CK6" s="103">
        <f>SUM(V6)</f>
        <v>8743</v>
      </c>
    </row>
    <row r="7" spans="1:89" ht="41.25" customHeight="1">
      <c r="A7" s="43"/>
      <c r="B7" s="121" t="s">
        <v>341</v>
      </c>
      <c r="C7" s="173">
        <f>SUM(C59,G59,K59,O59,U59,Z59,AE59,AI59,AP59,AV59,BC59,BG59,BM59,BR59,BW59,CA59,CE59,CJ59)</f>
        <v>0</v>
      </c>
      <c r="D7" s="173"/>
      <c r="E7" s="173"/>
      <c r="F7" s="122" t="s">
        <v>89</v>
      </c>
      <c r="G7" s="19"/>
      <c r="H7" s="45"/>
      <c r="J7" s="11" t="s">
        <v>88</v>
      </c>
      <c r="L7" s="7"/>
      <c r="M7" s="11"/>
      <c r="P7" s="7"/>
      <c r="Q7" s="18"/>
      <c r="R7" s="18"/>
      <c r="S7" s="18"/>
      <c r="T7" s="65"/>
      <c r="U7" s="65"/>
      <c r="V7" s="103"/>
      <c r="W7" s="43"/>
      <c r="X7" s="121" t="s">
        <v>341</v>
      </c>
      <c r="Y7" s="94">
        <f>SUM(C7)</f>
        <v>0</v>
      </c>
      <c r="Z7" s="122" t="s">
        <v>89</v>
      </c>
      <c r="AA7" s="98"/>
      <c r="AB7" s="98"/>
      <c r="AC7" s="43"/>
      <c r="AD7" s="43"/>
      <c r="AE7" s="101"/>
      <c r="AF7" s="11" t="s">
        <v>88</v>
      </c>
      <c r="AH7" s="15"/>
      <c r="AJ7" s="7"/>
      <c r="AK7" s="13"/>
      <c r="AL7" s="14"/>
      <c r="AM7" s="14"/>
      <c r="AN7" s="14"/>
      <c r="AO7" s="65"/>
      <c r="AP7" s="65"/>
      <c r="AQ7" s="104"/>
      <c r="AR7" s="43"/>
      <c r="AS7" s="121" t="s">
        <v>341</v>
      </c>
      <c r="AT7" s="110">
        <f>SUM(C7)</f>
        <v>0</v>
      </c>
      <c r="AU7" s="123" t="s">
        <v>89</v>
      </c>
      <c r="AV7" s="84"/>
      <c r="AW7" s="43"/>
      <c r="AX7" s="19"/>
      <c r="AZ7" s="86"/>
      <c r="BA7" s="15"/>
      <c r="BB7" s="11" t="s">
        <v>88</v>
      </c>
      <c r="BC7" s="19"/>
      <c r="BE7" s="9"/>
      <c r="BF7" s="15"/>
      <c r="BH7" s="7"/>
      <c r="BI7" s="18"/>
      <c r="BJ7" s="18"/>
      <c r="BK7" s="18"/>
      <c r="BL7" s="65"/>
      <c r="BM7" s="65"/>
      <c r="BN7" s="103"/>
      <c r="BO7" s="43"/>
      <c r="BP7" s="121" t="s">
        <v>341</v>
      </c>
      <c r="BQ7" s="94">
        <f>SUM(C7)</f>
        <v>0</v>
      </c>
      <c r="BR7" s="122" t="s">
        <v>89</v>
      </c>
      <c r="BS7" s="98"/>
      <c r="BT7" s="98"/>
      <c r="BU7" s="43"/>
      <c r="BV7" s="43"/>
      <c r="BW7" s="101"/>
      <c r="BX7" s="11" t="s">
        <v>88</v>
      </c>
      <c r="BY7" s="9"/>
      <c r="BZ7" s="15"/>
      <c r="CB7" s="7"/>
      <c r="CC7" s="11"/>
      <c r="CF7" s="7"/>
      <c r="CG7" s="18"/>
      <c r="CH7" s="18"/>
      <c r="CI7" s="65"/>
      <c r="CJ7" s="65"/>
      <c r="CK7" s="103"/>
    </row>
    <row r="8" spans="1:89" ht="41.25" customHeight="1">
      <c r="A8" s="43"/>
      <c r="B8" s="121" t="s">
        <v>342</v>
      </c>
      <c r="C8" s="174"/>
      <c r="D8" s="174"/>
      <c r="E8" s="174"/>
      <c r="F8" s="43"/>
      <c r="G8" s="19"/>
      <c r="H8" s="45"/>
      <c r="J8" s="11" t="s">
        <v>345</v>
      </c>
      <c r="L8" s="7"/>
      <c r="M8" s="11"/>
      <c r="P8" s="7"/>
      <c r="Q8" s="18"/>
      <c r="R8" s="18"/>
      <c r="S8" s="18"/>
      <c r="T8" s="65"/>
      <c r="U8" s="65" t="s">
        <v>62</v>
      </c>
      <c r="V8" s="103">
        <f>SUM(S4:S6,V4:V6)</f>
        <v>180525</v>
      </c>
      <c r="W8" s="43"/>
      <c r="X8" s="121" t="s">
        <v>342</v>
      </c>
      <c r="Y8" s="109">
        <f>C8</f>
        <v>0</v>
      </c>
      <c r="Z8" s="83"/>
      <c r="AA8" s="83"/>
      <c r="AB8" s="83"/>
      <c r="AC8" s="43"/>
      <c r="AD8" s="43"/>
      <c r="AE8" s="101"/>
      <c r="AF8" s="11" t="s">
        <v>345</v>
      </c>
      <c r="AH8" s="15"/>
      <c r="AJ8" s="7"/>
      <c r="AK8" s="13"/>
      <c r="AL8" s="14"/>
      <c r="AM8" s="14"/>
      <c r="AN8" s="14"/>
      <c r="AO8" s="65"/>
      <c r="AP8" s="65" t="s">
        <v>62</v>
      </c>
      <c r="AQ8" s="103">
        <f>SUM(V8)</f>
        <v>180525</v>
      </c>
      <c r="AR8" s="43"/>
      <c r="AS8" s="121" t="s">
        <v>342</v>
      </c>
      <c r="AT8" s="109">
        <f>C8</f>
        <v>0</v>
      </c>
      <c r="AU8" s="83"/>
      <c r="AV8" s="83"/>
      <c r="AW8" s="43"/>
      <c r="AX8" s="19"/>
      <c r="AZ8" s="86"/>
      <c r="BA8" s="15"/>
      <c r="BB8" s="11" t="s">
        <v>345</v>
      </c>
      <c r="BC8" s="19"/>
      <c r="BE8" s="9"/>
      <c r="BF8" s="15"/>
      <c r="BH8" s="7"/>
      <c r="BI8" s="18"/>
      <c r="BJ8" s="18"/>
      <c r="BK8" s="18"/>
      <c r="BL8" s="65"/>
      <c r="BM8" s="65" t="s">
        <v>62</v>
      </c>
      <c r="BN8" s="103">
        <f>SUM(V8)</f>
        <v>180525</v>
      </c>
      <c r="BO8" s="43"/>
      <c r="BP8" s="121" t="s">
        <v>342</v>
      </c>
      <c r="BQ8" s="109">
        <f>C8</f>
        <v>0</v>
      </c>
      <c r="BR8" s="83"/>
      <c r="BS8" s="83"/>
      <c r="BT8" s="83"/>
      <c r="BU8" s="43"/>
      <c r="BV8" s="43"/>
      <c r="BW8" s="101"/>
      <c r="BX8" s="11" t="s">
        <v>345</v>
      </c>
      <c r="BY8" s="9"/>
      <c r="BZ8" s="15"/>
      <c r="CB8" s="7"/>
      <c r="CC8" s="11"/>
      <c r="CF8" s="7"/>
      <c r="CG8" s="18"/>
      <c r="CH8" s="18"/>
      <c r="CI8" s="65"/>
      <c r="CJ8" s="65" t="s">
        <v>62</v>
      </c>
      <c r="CK8" s="103">
        <f>SUM(V8)</f>
        <v>180525</v>
      </c>
    </row>
    <row r="9" spans="1:89" ht="15" customHeight="1" thickBot="1">
      <c r="A9" s="1"/>
      <c r="B9" s="47"/>
      <c r="C9" s="48"/>
      <c r="D9" s="49"/>
      <c r="E9" s="50"/>
      <c r="F9" s="51"/>
      <c r="G9" s="51"/>
      <c r="H9" s="46"/>
      <c r="L9" s="7"/>
      <c r="M9" s="11"/>
      <c r="P9" s="7"/>
      <c r="Q9" s="13"/>
      <c r="R9" s="13"/>
      <c r="S9" s="13"/>
      <c r="T9" s="14"/>
      <c r="U9" s="14"/>
      <c r="V9" s="20"/>
      <c r="W9" s="2"/>
      <c r="X9" s="47"/>
      <c r="Y9" s="51"/>
      <c r="Z9" s="48"/>
      <c r="AA9" s="49"/>
      <c r="AB9" s="50"/>
      <c r="AC9" s="51"/>
      <c r="AD9" s="51"/>
      <c r="AE9" s="99"/>
      <c r="AF9" s="5"/>
      <c r="AJ9" s="10"/>
      <c r="AK9" s="13"/>
      <c r="AL9" s="14"/>
      <c r="AM9" s="14"/>
      <c r="AN9" s="14"/>
      <c r="AO9" s="14"/>
      <c r="AP9" s="8"/>
      <c r="AQ9" s="11"/>
      <c r="AR9" s="2"/>
      <c r="AS9" s="47"/>
      <c r="AT9" s="48"/>
      <c r="AU9" s="49"/>
      <c r="AV9" s="50"/>
      <c r="AW9" s="51"/>
      <c r="AX9" s="51"/>
      <c r="AY9" s="51"/>
      <c r="AZ9" s="46"/>
      <c r="BE9" s="9"/>
      <c r="BH9" s="3"/>
      <c r="BI9" s="13"/>
      <c r="BJ9" s="14"/>
      <c r="BK9" s="14"/>
      <c r="BL9" s="14"/>
      <c r="BM9" s="14"/>
      <c r="BN9" s="20"/>
      <c r="BO9" s="2"/>
      <c r="BP9" s="47"/>
      <c r="BQ9" s="51"/>
      <c r="BR9" s="48"/>
      <c r="BS9" s="49"/>
      <c r="BT9" s="50"/>
      <c r="BU9" s="51"/>
      <c r="BV9" s="51"/>
      <c r="BW9" s="99"/>
      <c r="BY9" s="9"/>
      <c r="CB9" s="3"/>
      <c r="CC9" s="16"/>
      <c r="CD9" s="11"/>
      <c r="CE9" s="11"/>
      <c r="CF9" s="3"/>
      <c r="CG9" s="13"/>
      <c r="CH9" s="14"/>
      <c r="CI9" s="14"/>
      <c r="CJ9" s="14"/>
      <c r="CK9" s="20"/>
    </row>
    <row r="10" spans="1:89" ht="15" customHeight="1">
      <c r="A10" s="1"/>
      <c r="C10" s="6"/>
      <c r="D10" s="4"/>
      <c r="E10" s="12"/>
      <c r="H10" s="5"/>
      <c r="L10" s="7"/>
      <c r="M10" s="11"/>
      <c r="P10" s="7"/>
      <c r="Q10" s="13"/>
      <c r="R10" s="13"/>
      <c r="S10" s="13"/>
      <c r="T10" s="14"/>
      <c r="U10" s="14"/>
      <c r="V10" s="20"/>
      <c r="W10" s="2"/>
      <c r="AA10" s="15"/>
      <c r="AB10" s="16"/>
      <c r="AC10" s="12"/>
      <c r="AD10" s="12"/>
      <c r="AE10" s="12"/>
      <c r="AF10" s="3"/>
      <c r="AJ10" s="10"/>
      <c r="AK10" s="13"/>
      <c r="AL10" s="14"/>
      <c r="AM10" s="14"/>
      <c r="AN10" s="14"/>
      <c r="AO10" s="14"/>
      <c r="AP10" s="8"/>
      <c r="AQ10" s="11"/>
      <c r="AR10" s="2"/>
      <c r="AW10" s="12"/>
      <c r="AY10" s="17"/>
      <c r="AZ10" s="17"/>
      <c r="BA10" s="17"/>
      <c r="BB10" s="17"/>
      <c r="BC10" s="17"/>
      <c r="BD10" s="15"/>
      <c r="BE10" s="9"/>
      <c r="BH10" s="3"/>
      <c r="BI10" s="13"/>
      <c r="BJ10" s="14"/>
      <c r="BK10" s="14"/>
      <c r="BL10" s="14"/>
      <c r="BM10" s="14"/>
      <c r="BN10" s="20"/>
      <c r="BO10" s="2"/>
      <c r="BS10" s="12"/>
      <c r="BU10" s="17"/>
      <c r="BV10" s="17"/>
      <c r="BW10" s="17"/>
      <c r="BX10" s="15"/>
      <c r="BY10" s="9"/>
      <c r="CB10" s="3"/>
      <c r="CC10" s="16"/>
      <c r="CD10" s="11"/>
      <c r="CE10" s="11"/>
      <c r="CF10" s="3"/>
      <c r="CG10" s="13"/>
      <c r="CH10" s="14"/>
      <c r="CI10" s="14"/>
      <c r="CJ10" s="14"/>
      <c r="CK10" s="20"/>
    </row>
    <row r="11" spans="1:89" s="21" customFormat="1" ht="33.75" customHeight="1">
      <c r="A11" s="175" t="s">
        <v>582</v>
      </c>
      <c r="B11" s="176"/>
      <c r="C11" s="176"/>
      <c r="D11" s="177"/>
      <c r="E11" s="175" t="s">
        <v>31</v>
      </c>
      <c r="F11" s="176"/>
      <c r="G11" s="176"/>
      <c r="H11" s="176"/>
      <c r="I11" s="176"/>
      <c r="J11" s="176"/>
      <c r="K11" s="176"/>
      <c r="L11" s="176"/>
      <c r="M11" s="176"/>
      <c r="N11" s="176"/>
      <c r="O11" s="176"/>
      <c r="P11" s="176"/>
      <c r="Q11" s="176"/>
      <c r="R11" s="176"/>
      <c r="S11" s="176"/>
      <c r="T11" s="176"/>
      <c r="U11" s="176"/>
      <c r="V11" s="177"/>
      <c r="W11" s="106" t="s">
        <v>583</v>
      </c>
      <c r="X11" s="107"/>
      <c r="Y11" s="107"/>
      <c r="Z11" s="107"/>
      <c r="AA11" s="108"/>
      <c r="AB11" s="175" t="s">
        <v>524</v>
      </c>
      <c r="AC11" s="176"/>
      <c r="AD11" s="176"/>
      <c r="AE11" s="176"/>
      <c r="AF11" s="176"/>
      <c r="AG11" s="176"/>
      <c r="AH11" s="176"/>
      <c r="AI11" s="176"/>
      <c r="AJ11" s="176"/>
      <c r="AK11" s="176"/>
      <c r="AL11" s="176"/>
      <c r="AM11" s="176"/>
      <c r="AN11" s="176"/>
      <c r="AO11" s="176"/>
      <c r="AP11" s="176"/>
      <c r="AQ11" s="177"/>
      <c r="AR11" s="162" t="s">
        <v>507</v>
      </c>
      <c r="AS11" s="163"/>
      <c r="AT11" s="163"/>
      <c r="AU11" s="163"/>
      <c r="AV11" s="163"/>
      <c r="AW11" s="163"/>
      <c r="AX11" s="163"/>
      <c r="AY11" s="163"/>
      <c r="AZ11" s="163"/>
      <c r="BA11" s="163"/>
      <c r="BB11" s="163"/>
      <c r="BC11" s="163"/>
      <c r="BD11" s="163"/>
      <c r="BE11" s="163"/>
      <c r="BF11" s="163"/>
      <c r="BG11" s="163"/>
      <c r="BH11" s="164"/>
      <c r="BI11" s="162" t="s">
        <v>581</v>
      </c>
      <c r="BJ11" s="163"/>
      <c r="BK11" s="163"/>
      <c r="BL11" s="163"/>
      <c r="BM11" s="163"/>
      <c r="BN11" s="164"/>
      <c r="BO11" s="165" t="s">
        <v>32</v>
      </c>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7"/>
    </row>
    <row r="12" spans="1:89" s="21" customFormat="1" ht="33.75" customHeight="1">
      <c r="A12" s="157" t="s">
        <v>447</v>
      </c>
      <c r="B12" s="158"/>
      <c r="C12" s="158"/>
      <c r="D12" s="168"/>
      <c r="E12" s="157" t="s">
        <v>20</v>
      </c>
      <c r="F12" s="158"/>
      <c r="G12" s="158"/>
      <c r="H12" s="168"/>
      <c r="I12" s="169" t="s">
        <v>33</v>
      </c>
      <c r="J12" s="170"/>
      <c r="K12" s="170"/>
      <c r="L12" s="171"/>
      <c r="M12" s="169" t="s">
        <v>21</v>
      </c>
      <c r="N12" s="170"/>
      <c r="O12" s="170"/>
      <c r="P12" s="171"/>
      <c r="Q12" s="169" t="s">
        <v>22</v>
      </c>
      <c r="R12" s="170"/>
      <c r="S12" s="170"/>
      <c r="T12" s="170"/>
      <c r="U12" s="170"/>
      <c r="V12" s="171"/>
      <c r="W12" s="157" t="s">
        <v>503</v>
      </c>
      <c r="X12" s="158"/>
      <c r="Y12" s="158"/>
      <c r="Z12" s="158"/>
      <c r="AA12" s="159"/>
      <c r="AB12" s="157" t="s">
        <v>520</v>
      </c>
      <c r="AC12" s="158"/>
      <c r="AD12" s="158"/>
      <c r="AE12" s="158"/>
      <c r="AF12" s="159"/>
      <c r="AG12" s="172" t="s">
        <v>23</v>
      </c>
      <c r="AH12" s="158"/>
      <c r="AI12" s="158"/>
      <c r="AJ12" s="168"/>
      <c r="AK12" s="153" t="s">
        <v>451</v>
      </c>
      <c r="AL12" s="154"/>
      <c r="AM12" s="154"/>
      <c r="AN12" s="154"/>
      <c r="AO12" s="154"/>
      <c r="AP12" s="154"/>
      <c r="AQ12" s="156"/>
      <c r="AR12" s="157" t="s">
        <v>24</v>
      </c>
      <c r="AS12" s="158"/>
      <c r="AT12" s="158"/>
      <c r="AU12" s="158"/>
      <c r="AV12" s="158"/>
      <c r="AW12" s="159"/>
      <c r="AX12" s="160" t="s">
        <v>25</v>
      </c>
      <c r="AY12" s="154"/>
      <c r="AZ12" s="154"/>
      <c r="BA12" s="154"/>
      <c r="BB12" s="154"/>
      <c r="BC12" s="154"/>
      <c r="BD12" s="155"/>
      <c r="BE12" s="153" t="s">
        <v>26</v>
      </c>
      <c r="BF12" s="154"/>
      <c r="BG12" s="154"/>
      <c r="BH12" s="156"/>
      <c r="BI12" s="153" t="s">
        <v>446</v>
      </c>
      <c r="BJ12" s="154"/>
      <c r="BK12" s="154"/>
      <c r="BL12" s="154"/>
      <c r="BM12" s="154"/>
      <c r="BN12" s="156"/>
      <c r="BO12" s="153" t="s">
        <v>27</v>
      </c>
      <c r="BP12" s="154"/>
      <c r="BQ12" s="154"/>
      <c r="BR12" s="154"/>
      <c r="BS12" s="155"/>
      <c r="BT12" s="153" t="s">
        <v>28</v>
      </c>
      <c r="BU12" s="154"/>
      <c r="BV12" s="154"/>
      <c r="BW12" s="154"/>
      <c r="BX12" s="156"/>
      <c r="BY12" s="160" t="s">
        <v>29</v>
      </c>
      <c r="BZ12" s="154"/>
      <c r="CA12" s="154"/>
      <c r="CB12" s="155"/>
      <c r="CC12" s="153" t="s">
        <v>30</v>
      </c>
      <c r="CD12" s="154"/>
      <c r="CE12" s="154"/>
      <c r="CF12" s="156"/>
      <c r="CG12" s="160" t="s">
        <v>35</v>
      </c>
      <c r="CH12" s="154"/>
      <c r="CI12" s="154"/>
      <c r="CJ12" s="154"/>
      <c r="CK12" s="156"/>
    </row>
    <row r="13" spans="1:89" s="21" customFormat="1" ht="42">
      <c r="A13" s="59"/>
      <c r="B13" s="34" t="s">
        <v>87</v>
      </c>
      <c r="C13" s="71" t="s">
        <v>55</v>
      </c>
      <c r="D13" s="36"/>
      <c r="E13" s="59"/>
      <c r="F13" s="34" t="s">
        <v>87</v>
      </c>
      <c r="G13" s="71" t="s">
        <v>55</v>
      </c>
      <c r="H13" s="58"/>
      <c r="I13" s="60"/>
      <c r="J13" s="34" t="s">
        <v>87</v>
      </c>
      <c r="K13" s="71" t="s">
        <v>55</v>
      </c>
      <c r="L13" s="36"/>
      <c r="M13" s="59"/>
      <c r="N13" s="34" t="s">
        <v>87</v>
      </c>
      <c r="O13" s="71" t="s">
        <v>55</v>
      </c>
      <c r="P13" s="58"/>
      <c r="Q13" s="59"/>
      <c r="R13" s="80"/>
      <c r="S13" s="67"/>
      <c r="T13" s="89" t="s">
        <v>87</v>
      </c>
      <c r="U13" s="71" t="s">
        <v>55</v>
      </c>
      <c r="V13" s="58"/>
      <c r="W13" s="59"/>
      <c r="X13" s="34"/>
      <c r="Y13" s="34" t="s">
        <v>87</v>
      </c>
      <c r="Z13" s="71" t="s">
        <v>55</v>
      </c>
      <c r="AA13" s="58"/>
      <c r="AB13" s="59"/>
      <c r="AC13" s="88"/>
      <c r="AD13" s="89" t="s">
        <v>87</v>
      </c>
      <c r="AE13" s="71" t="s">
        <v>55</v>
      </c>
      <c r="AF13" s="58"/>
      <c r="AG13" s="60"/>
      <c r="AH13" s="34" t="s">
        <v>87</v>
      </c>
      <c r="AI13" s="71" t="s">
        <v>55</v>
      </c>
      <c r="AJ13" s="36"/>
      <c r="AK13" s="59"/>
      <c r="AL13" s="88"/>
      <c r="AM13" s="92"/>
      <c r="AN13" s="92"/>
      <c r="AO13" s="89" t="s">
        <v>87</v>
      </c>
      <c r="AP13" s="71" t="s">
        <v>55</v>
      </c>
      <c r="AQ13" s="58"/>
      <c r="AR13" s="59"/>
      <c r="AS13" s="88"/>
      <c r="AT13" s="92"/>
      <c r="AU13" s="89" t="s">
        <v>87</v>
      </c>
      <c r="AV13" s="71" t="s">
        <v>55</v>
      </c>
      <c r="AW13" s="36"/>
      <c r="AX13" s="59"/>
      <c r="AY13" s="88"/>
      <c r="AZ13" s="92"/>
      <c r="BA13" s="92"/>
      <c r="BB13" s="89" t="s">
        <v>87</v>
      </c>
      <c r="BC13" s="71" t="s">
        <v>55</v>
      </c>
      <c r="BD13" s="58"/>
      <c r="BE13" s="60"/>
      <c r="BF13" s="34" t="s">
        <v>87</v>
      </c>
      <c r="BG13" s="71" t="s">
        <v>55</v>
      </c>
      <c r="BH13" s="36"/>
      <c r="BI13" s="59"/>
      <c r="BJ13" s="88"/>
      <c r="BK13" s="92"/>
      <c r="BL13" s="89" t="s">
        <v>87</v>
      </c>
      <c r="BM13" s="71" t="s">
        <v>55</v>
      </c>
      <c r="BN13" s="58"/>
      <c r="BO13" s="59"/>
      <c r="BP13" s="88"/>
      <c r="BQ13" s="89" t="s">
        <v>87</v>
      </c>
      <c r="BR13" s="71" t="s">
        <v>55</v>
      </c>
      <c r="BS13" s="36"/>
      <c r="BT13" s="59"/>
      <c r="BU13" s="88"/>
      <c r="BV13" s="89" t="s">
        <v>87</v>
      </c>
      <c r="BW13" s="71" t="s">
        <v>55</v>
      </c>
      <c r="BX13" s="58"/>
      <c r="BY13" s="60"/>
      <c r="BZ13" s="34" t="s">
        <v>87</v>
      </c>
      <c r="CA13" s="71" t="s">
        <v>55</v>
      </c>
      <c r="CB13" s="36"/>
      <c r="CC13" s="59"/>
      <c r="CD13" s="34" t="s">
        <v>87</v>
      </c>
      <c r="CE13" s="71" t="s">
        <v>55</v>
      </c>
      <c r="CF13" s="58"/>
      <c r="CG13" s="60"/>
      <c r="CH13" s="88"/>
      <c r="CI13" s="89" t="s">
        <v>87</v>
      </c>
      <c r="CJ13" s="71" t="s">
        <v>55</v>
      </c>
      <c r="CK13" s="58"/>
    </row>
    <row r="14" spans="1:89" ht="40.5" customHeight="1">
      <c r="A14" s="31"/>
      <c r="B14" s="32" t="s">
        <v>450</v>
      </c>
      <c r="C14" s="72"/>
      <c r="D14" s="61">
        <f>SUM(D15:D58)</f>
        <v>4343</v>
      </c>
      <c r="E14" s="31"/>
      <c r="F14" s="32" t="s">
        <v>51</v>
      </c>
      <c r="G14" s="72"/>
      <c r="H14" s="61">
        <f>SUM(H15:H58)</f>
        <v>10533</v>
      </c>
      <c r="I14" s="33"/>
      <c r="J14" s="32" t="s">
        <v>52</v>
      </c>
      <c r="K14" s="72"/>
      <c r="L14" s="62">
        <f>SUM(L15:L58)</f>
        <v>4259</v>
      </c>
      <c r="M14" s="40"/>
      <c r="N14" s="32" t="s">
        <v>53</v>
      </c>
      <c r="O14" s="72"/>
      <c r="P14" s="61">
        <f>SUM(P15:P58)</f>
        <v>16025</v>
      </c>
      <c r="Q14" s="33"/>
      <c r="R14" s="90" t="s">
        <v>54</v>
      </c>
      <c r="S14" s="93"/>
      <c r="T14" s="91"/>
      <c r="U14" s="72"/>
      <c r="V14" s="62">
        <f>SUM(V15:V58)</f>
        <v>11589</v>
      </c>
      <c r="W14" s="33"/>
      <c r="X14" s="90" t="s">
        <v>504</v>
      </c>
      <c r="Y14" s="91"/>
      <c r="Z14" s="72"/>
      <c r="AA14" s="62">
        <f>SUM(AA15:AA58)</f>
        <v>10357</v>
      </c>
      <c r="AB14" s="33"/>
      <c r="AC14" s="90" t="s">
        <v>63</v>
      </c>
      <c r="AD14" s="91"/>
      <c r="AE14" s="72"/>
      <c r="AF14" s="61">
        <f>SUM(AF15:AF58)</f>
        <v>10713</v>
      </c>
      <c r="AG14" s="33"/>
      <c r="AH14" s="32" t="s">
        <v>64</v>
      </c>
      <c r="AI14" s="72"/>
      <c r="AJ14" s="62">
        <f>SUM(AJ15:AJ58)</f>
        <v>6721</v>
      </c>
      <c r="AK14" s="33"/>
      <c r="AL14" s="90" t="s">
        <v>65</v>
      </c>
      <c r="AM14" s="93"/>
      <c r="AN14" s="93"/>
      <c r="AO14" s="91"/>
      <c r="AP14" s="72"/>
      <c r="AQ14" s="62">
        <f>SUM(AQ15:AQ58)</f>
        <v>12430</v>
      </c>
      <c r="AR14" s="42"/>
      <c r="AS14" s="90" t="s">
        <v>66</v>
      </c>
      <c r="AT14" s="93"/>
      <c r="AU14" s="91"/>
      <c r="AV14" s="72"/>
      <c r="AW14" s="62">
        <f>SUM(AW15:AW58)</f>
        <v>17155</v>
      </c>
      <c r="AX14" s="41"/>
      <c r="AY14" s="90" t="s">
        <v>67</v>
      </c>
      <c r="AZ14" s="93"/>
      <c r="BA14" s="93"/>
      <c r="BB14" s="91"/>
      <c r="BC14" s="72"/>
      <c r="BD14" s="61">
        <f>SUM(BD15:BD58)</f>
        <v>9259</v>
      </c>
      <c r="BE14" s="42"/>
      <c r="BF14" s="32" t="s">
        <v>68</v>
      </c>
      <c r="BG14" s="72"/>
      <c r="BH14" s="62">
        <f>SUM(BH15:BH58)</f>
        <v>7418</v>
      </c>
      <c r="BI14" s="41"/>
      <c r="BJ14" s="90" t="s">
        <v>522</v>
      </c>
      <c r="BK14" s="93"/>
      <c r="BL14" s="91"/>
      <c r="BM14" s="72"/>
      <c r="BN14" s="62">
        <f>SUM(BN15:BN58)</f>
        <v>8743</v>
      </c>
      <c r="BO14" s="42"/>
      <c r="BP14" s="90" t="s">
        <v>69</v>
      </c>
      <c r="BQ14" s="91"/>
      <c r="BR14" s="72"/>
      <c r="BS14" s="61">
        <f>SUM(BS15:BS58)</f>
        <v>11094</v>
      </c>
      <c r="BT14" s="42"/>
      <c r="BU14" s="90" t="s">
        <v>70</v>
      </c>
      <c r="BV14" s="91"/>
      <c r="BW14" s="72"/>
      <c r="BX14" s="62">
        <f>SUM(BX15:BX58)</f>
        <v>9963</v>
      </c>
      <c r="BY14" s="41"/>
      <c r="BZ14" s="32" t="s">
        <v>71</v>
      </c>
      <c r="CA14" s="72"/>
      <c r="CB14" s="61">
        <f>SUM(CB15:CB58)</f>
        <v>12190</v>
      </c>
      <c r="CC14" s="42"/>
      <c r="CD14" s="32" t="s">
        <v>72</v>
      </c>
      <c r="CE14" s="72"/>
      <c r="CF14" s="62">
        <f>SUM(CF15:CF58)</f>
        <v>13183</v>
      </c>
      <c r="CG14" s="41"/>
      <c r="CH14" s="90" t="s">
        <v>73</v>
      </c>
      <c r="CI14" s="91"/>
      <c r="CJ14" s="72"/>
      <c r="CK14" s="62">
        <f>SUM(CK15:CK58)</f>
        <v>4550</v>
      </c>
    </row>
    <row r="15" spans="1:89" ht="40.5" customHeight="1">
      <c r="A15" s="112">
        <v>1</v>
      </c>
      <c r="B15" s="116" t="s">
        <v>463</v>
      </c>
      <c r="C15" s="71"/>
      <c r="D15" s="39">
        <f>戸建て!D15+集合!D15</f>
        <v>350</v>
      </c>
      <c r="E15" s="112">
        <v>1</v>
      </c>
      <c r="F15" s="116" t="s">
        <v>92</v>
      </c>
      <c r="G15" s="71"/>
      <c r="H15" s="39">
        <f>戸建て!H15+集合!H15</f>
        <v>553</v>
      </c>
      <c r="I15" s="112">
        <v>1</v>
      </c>
      <c r="J15" s="116" t="s">
        <v>366</v>
      </c>
      <c r="K15" s="71"/>
      <c r="L15" s="38">
        <f>戸建て!L15+集合!L15</f>
        <v>253</v>
      </c>
      <c r="M15" s="118">
        <v>1</v>
      </c>
      <c r="N15" s="116" t="s">
        <v>306</v>
      </c>
      <c r="O15" s="71"/>
      <c r="P15" s="39">
        <f>戸建て!P15+集合!P15</f>
        <v>408</v>
      </c>
      <c r="Q15" s="112">
        <v>1</v>
      </c>
      <c r="R15" s="113" t="s">
        <v>98</v>
      </c>
      <c r="S15" s="119"/>
      <c r="T15" s="120"/>
      <c r="U15" s="71"/>
      <c r="V15" s="38">
        <f>戸建て!V15+集合!V15</f>
        <v>620</v>
      </c>
      <c r="W15" s="112">
        <v>1</v>
      </c>
      <c r="X15" s="113" t="s">
        <v>5</v>
      </c>
      <c r="Y15" s="120"/>
      <c r="Z15" s="71"/>
      <c r="AA15" s="38">
        <f>戸建て!AA15+集合!AA15</f>
        <v>190</v>
      </c>
      <c r="AB15" s="112">
        <v>1</v>
      </c>
      <c r="AC15" s="113" t="s">
        <v>304</v>
      </c>
      <c r="AD15" s="120"/>
      <c r="AE15" s="71"/>
      <c r="AF15" s="39">
        <f>戸建て!AF15+集合!AF15</f>
        <v>480</v>
      </c>
      <c r="AG15" s="112">
        <v>1</v>
      </c>
      <c r="AH15" s="116" t="s">
        <v>310</v>
      </c>
      <c r="AI15" s="71"/>
      <c r="AJ15" s="38">
        <f>戸建て!AJ15+集合!AJ15</f>
        <v>248</v>
      </c>
      <c r="AK15" s="112">
        <v>1</v>
      </c>
      <c r="AL15" s="113" t="s">
        <v>201</v>
      </c>
      <c r="AM15" s="119"/>
      <c r="AN15" s="119"/>
      <c r="AO15" s="120"/>
      <c r="AP15" s="71"/>
      <c r="AQ15" s="38">
        <f>戸建て!AQ15+集合!AQ15</f>
        <v>454</v>
      </c>
      <c r="AR15" s="139">
        <v>1</v>
      </c>
      <c r="AS15" s="130" t="s">
        <v>402</v>
      </c>
      <c r="AT15" s="131"/>
      <c r="AU15" s="132"/>
      <c r="AV15" s="140"/>
      <c r="AW15" s="70">
        <f>戸建て!AW15+集合!AW15</f>
        <v>327</v>
      </c>
      <c r="AX15" s="143">
        <v>1</v>
      </c>
      <c r="AY15" s="141" t="s">
        <v>285</v>
      </c>
      <c r="AZ15" s="142"/>
      <c r="BA15" s="142"/>
      <c r="BB15" s="144"/>
      <c r="BC15" s="145"/>
      <c r="BD15" s="70">
        <f>戸建て!BD15+集合!BD15</f>
        <v>207</v>
      </c>
      <c r="BE15" s="112">
        <v>1</v>
      </c>
      <c r="BF15" s="115" t="s">
        <v>241</v>
      </c>
      <c r="BG15" s="77"/>
      <c r="BH15" s="38">
        <f>戸建て!BH15+集合!BH15</f>
        <v>333</v>
      </c>
      <c r="BI15" s="126">
        <v>1</v>
      </c>
      <c r="BJ15" s="114" t="s">
        <v>476</v>
      </c>
      <c r="BK15" s="127"/>
      <c r="BL15" s="128"/>
      <c r="BM15" s="77"/>
      <c r="BN15" s="38">
        <f>戸建て!BN15+集合!BN15</f>
        <v>266</v>
      </c>
      <c r="BO15" s="133">
        <v>1</v>
      </c>
      <c r="BP15" s="114" t="s">
        <v>379</v>
      </c>
      <c r="BQ15" s="128"/>
      <c r="BR15" s="77"/>
      <c r="BS15" s="39">
        <f>戸建て!BS15+集合!BS15</f>
        <v>295</v>
      </c>
      <c r="BT15" s="133">
        <v>1</v>
      </c>
      <c r="BU15" s="114" t="s">
        <v>249</v>
      </c>
      <c r="BV15" s="128"/>
      <c r="BW15" s="77"/>
      <c r="BX15" s="38">
        <f>戸建て!BX15+集合!BX15</f>
        <v>339</v>
      </c>
      <c r="BY15" s="126">
        <v>1</v>
      </c>
      <c r="BZ15" s="115" t="s">
        <v>254</v>
      </c>
      <c r="CA15" s="77"/>
      <c r="CB15" s="64">
        <f>戸建て!CB15+集合!CB15</f>
        <v>363</v>
      </c>
      <c r="CC15" s="133">
        <v>1</v>
      </c>
      <c r="CD15" s="115" t="s">
        <v>331</v>
      </c>
      <c r="CE15" s="77"/>
      <c r="CF15" s="38">
        <f>戸建て!CF15+集合!CF15</f>
        <v>213</v>
      </c>
      <c r="CG15" s="126">
        <v>1</v>
      </c>
      <c r="CH15" s="114" t="s">
        <v>292</v>
      </c>
      <c r="CI15" s="128"/>
      <c r="CJ15" s="77"/>
      <c r="CK15" s="38">
        <f>戸建て!CK15+集合!CK15</f>
        <v>517</v>
      </c>
    </row>
    <row r="16" spans="1:89" ht="39.75" customHeight="1">
      <c r="A16" s="112">
        <v>2</v>
      </c>
      <c r="B16" s="116" t="s">
        <v>464</v>
      </c>
      <c r="C16" s="71"/>
      <c r="D16" s="39">
        <f>戸建て!D16+集合!D16</f>
        <v>337</v>
      </c>
      <c r="E16" s="112">
        <v>2</v>
      </c>
      <c r="F16" s="116" t="s">
        <v>131</v>
      </c>
      <c r="G16" s="71"/>
      <c r="H16" s="39">
        <f>戸建て!H16+集合!H16</f>
        <v>590</v>
      </c>
      <c r="I16" s="112">
        <v>2</v>
      </c>
      <c r="J16" s="116" t="s">
        <v>369</v>
      </c>
      <c r="K16" s="71"/>
      <c r="L16" s="38">
        <f>戸建て!L16+集合!L16</f>
        <v>263</v>
      </c>
      <c r="M16" s="118">
        <v>2</v>
      </c>
      <c r="N16" s="116" t="s">
        <v>305</v>
      </c>
      <c r="O16" s="71"/>
      <c r="P16" s="39">
        <f>戸建て!P16+集合!P16</f>
        <v>351</v>
      </c>
      <c r="Q16" s="112">
        <v>2</v>
      </c>
      <c r="R16" s="113" t="s">
        <v>525</v>
      </c>
      <c r="S16" s="119"/>
      <c r="T16" s="120"/>
      <c r="U16" s="71"/>
      <c r="V16" s="38">
        <f>戸建て!V16+集合!V16</f>
        <v>540</v>
      </c>
      <c r="W16" s="112">
        <v>2</v>
      </c>
      <c r="X16" s="113" t="s">
        <v>6</v>
      </c>
      <c r="Y16" s="120"/>
      <c r="Z16" s="71"/>
      <c r="AA16" s="38">
        <f>戸建て!AA16+集合!AA16</f>
        <v>312</v>
      </c>
      <c r="AB16" s="112" t="s">
        <v>107</v>
      </c>
      <c r="AC16" s="113" t="s">
        <v>118</v>
      </c>
      <c r="AD16" s="120"/>
      <c r="AE16" s="71"/>
      <c r="AF16" s="39">
        <f>戸建て!AF16+集合!AF16</f>
        <v>188</v>
      </c>
      <c r="AG16" s="112">
        <v>2</v>
      </c>
      <c r="AH16" s="116" t="s">
        <v>167</v>
      </c>
      <c r="AI16" s="71"/>
      <c r="AJ16" s="38">
        <f>戸建て!AJ16+集合!AJ16</f>
        <v>215</v>
      </c>
      <c r="AK16" s="112">
        <v>2</v>
      </c>
      <c r="AL16" s="113" t="s">
        <v>597</v>
      </c>
      <c r="AM16" s="119"/>
      <c r="AN16" s="119"/>
      <c r="AO16" s="120"/>
      <c r="AP16" s="71"/>
      <c r="AQ16" s="38">
        <f>戸建て!AQ16+集合!AQ16</f>
        <v>546</v>
      </c>
      <c r="AR16" s="112">
        <v>2</v>
      </c>
      <c r="AS16" s="113" t="s">
        <v>403</v>
      </c>
      <c r="AT16" s="119"/>
      <c r="AU16" s="120"/>
      <c r="AV16" s="71"/>
      <c r="AW16" s="38">
        <f>戸建て!AW16+集合!AW16</f>
        <v>330</v>
      </c>
      <c r="AX16" s="133">
        <v>2</v>
      </c>
      <c r="AY16" s="114" t="s">
        <v>225</v>
      </c>
      <c r="AZ16" s="127"/>
      <c r="BA16" s="127"/>
      <c r="BB16" s="128"/>
      <c r="BC16" s="75"/>
      <c r="BD16" s="38">
        <f>戸建て!BD16+集合!BD16</f>
        <v>355</v>
      </c>
      <c r="BE16" s="112">
        <v>2</v>
      </c>
      <c r="BF16" s="115" t="s">
        <v>242</v>
      </c>
      <c r="BG16" s="77"/>
      <c r="BH16" s="38">
        <f>戸建て!BH16+集合!BH16</f>
        <v>272</v>
      </c>
      <c r="BI16" s="126">
        <v>2</v>
      </c>
      <c r="BJ16" s="114" t="s">
        <v>477</v>
      </c>
      <c r="BK16" s="127"/>
      <c r="BL16" s="128"/>
      <c r="BM16" s="77"/>
      <c r="BN16" s="38">
        <f>戸建て!BN16+集合!BN16</f>
        <v>278</v>
      </c>
      <c r="BO16" s="133">
        <v>2</v>
      </c>
      <c r="BP16" s="114" t="s">
        <v>380</v>
      </c>
      <c r="BQ16" s="128"/>
      <c r="BR16" s="77"/>
      <c r="BS16" s="39">
        <f>戸建て!BS16+集合!BS16</f>
        <v>449</v>
      </c>
      <c r="BT16" s="133">
        <v>2</v>
      </c>
      <c r="BU16" s="114" t="s">
        <v>323</v>
      </c>
      <c r="BV16" s="128"/>
      <c r="BW16" s="77"/>
      <c r="BX16" s="38">
        <f>戸建て!BX16+集合!BX16</f>
        <v>317</v>
      </c>
      <c r="BY16" s="126">
        <v>2</v>
      </c>
      <c r="BZ16" s="115" t="s">
        <v>255</v>
      </c>
      <c r="CA16" s="77"/>
      <c r="CB16" s="64">
        <f>戸建て!CB16+集合!CB16</f>
        <v>426</v>
      </c>
      <c r="CC16" s="133">
        <v>2</v>
      </c>
      <c r="CD16" s="115" t="s">
        <v>288</v>
      </c>
      <c r="CE16" s="77"/>
      <c r="CF16" s="38">
        <f>戸建て!CF16+集合!CF16</f>
        <v>467</v>
      </c>
      <c r="CG16" s="126">
        <v>2</v>
      </c>
      <c r="CH16" s="114" t="s">
        <v>292</v>
      </c>
      <c r="CI16" s="128"/>
      <c r="CJ16" s="77"/>
      <c r="CK16" s="38">
        <f>戸建て!CK16+集合!CK16</f>
        <v>386</v>
      </c>
    </row>
    <row r="17" spans="1:89" ht="40.5" customHeight="1">
      <c r="A17" s="112">
        <v>3</v>
      </c>
      <c r="B17" s="116" t="s">
        <v>465</v>
      </c>
      <c r="C17" s="71"/>
      <c r="D17" s="39">
        <f>戸建て!D17+集合!D17</f>
        <v>266</v>
      </c>
      <c r="E17" s="112">
        <v>3</v>
      </c>
      <c r="F17" s="116" t="s">
        <v>302</v>
      </c>
      <c r="G17" s="71"/>
      <c r="H17" s="39">
        <f>戸建て!H17+集合!H17</f>
        <v>363</v>
      </c>
      <c r="I17" s="112">
        <v>3</v>
      </c>
      <c r="J17" s="116" t="s">
        <v>144</v>
      </c>
      <c r="K17" s="71"/>
      <c r="L17" s="38">
        <f>戸建て!L17+集合!L17</f>
        <v>224</v>
      </c>
      <c r="M17" s="118">
        <v>3</v>
      </c>
      <c r="N17" s="116" t="s">
        <v>307</v>
      </c>
      <c r="O17" s="71"/>
      <c r="P17" s="39">
        <f>戸建て!P17+集合!P17</f>
        <v>454</v>
      </c>
      <c r="Q17" s="112">
        <v>3</v>
      </c>
      <c r="R17" s="113" t="s">
        <v>526</v>
      </c>
      <c r="S17" s="119"/>
      <c r="T17" s="120"/>
      <c r="U17" s="71"/>
      <c r="V17" s="38">
        <f>戸建て!V17+集合!V17</f>
        <v>489</v>
      </c>
      <c r="W17" s="112">
        <v>3</v>
      </c>
      <c r="X17" s="113" t="s">
        <v>354</v>
      </c>
      <c r="Y17" s="120"/>
      <c r="Z17" s="71"/>
      <c r="AA17" s="38">
        <f>戸建て!AA17+集合!AA17</f>
        <v>273</v>
      </c>
      <c r="AB17" s="112" t="s">
        <v>108</v>
      </c>
      <c r="AC17" s="113" t="s">
        <v>48</v>
      </c>
      <c r="AD17" s="120"/>
      <c r="AE17" s="71"/>
      <c r="AF17" s="39">
        <f>戸建て!AF17+集合!AF17</f>
        <v>403</v>
      </c>
      <c r="AG17" s="112">
        <v>3</v>
      </c>
      <c r="AH17" s="116" t="s">
        <v>184</v>
      </c>
      <c r="AI17" s="71"/>
      <c r="AJ17" s="38">
        <f>戸建て!AJ17+集合!AJ17</f>
        <v>419</v>
      </c>
      <c r="AK17" s="112">
        <v>3</v>
      </c>
      <c r="AL17" s="113" t="s">
        <v>440</v>
      </c>
      <c r="AM17" s="119"/>
      <c r="AN17" s="119"/>
      <c r="AO17" s="120"/>
      <c r="AP17" s="71"/>
      <c r="AQ17" s="38">
        <f>戸建て!AQ17+集合!AQ17</f>
        <v>313</v>
      </c>
      <c r="AR17" s="112">
        <v>3</v>
      </c>
      <c r="AS17" s="113" t="s">
        <v>404</v>
      </c>
      <c r="AT17" s="119"/>
      <c r="AU17" s="120"/>
      <c r="AV17" s="71"/>
      <c r="AW17" s="38">
        <f>戸建て!AW17+集合!AW17</f>
        <v>326</v>
      </c>
      <c r="AX17" s="133">
        <v>3</v>
      </c>
      <c r="AY17" s="114" t="s">
        <v>226</v>
      </c>
      <c r="AZ17" s="127"/>
      <c r="BA17" s="127"/>
      <c r="BB17" s="128"/>
      <c r="BC17" s="75"/>
      <c r="BD17" s="38">
        <f>戸建て!BD17+集合!BD17</f>
        <v>280</v>
      </c>
      <c r="BE17" s="112">
        <v>3</v>
      </c>
      <c r="BF17" s="115"/>
      <c r="BG17" s="77"/>
      <c r="BH17" s="38"/>
      <c r="BI17" s="126">
        <v>3</v>
      </c>
      <c r="BJ17" s="114" t="s">
        <v>478</v>
      </c>
      <c r="BK17" s="127"/>
      <c r="BL17" s="128"/>
      <c r="BM17" s="77"/>
      <c r="BN17" s="38">
        <f>戸建て!BN17+集合!BN17</f>
        <v>300</v>
      </c>
      <c r="BO17" s="133">
        <v>3</v>
      </c>
      <c r="BP17" s="114" t="s">
        <v>381</v>
      </c>
      <c r="BQ17" s="128"/>
      <c r="BR17" s="77"/>
      <c r="BS17" s="39">
        <f>戸建て!BS17+集合!BS17</f>
        <v>215</v>
      </c>
      <c r="BT17" s="133">
        <v>3</v>
      </c>
      <c r="BU17" s="114" t="s">
        <v>322</v>
      </c>
      <c r="BV17" s="128"/>
      <c r="BW17" s="77"/>
      <c r="BX17" s="38">
        <f>戸建て!BX17+集合!BX17</f>
        <v>322</v>
      </c>
      <c r="BY17" s="126">
        <v>3</v>
      </c>
      <c r="BZ17" s="115" t="s">
        <v>256</v>
      </c>
      <c r="CA17" s="77"/>
      <c r="CB17" s="64">
        <f>戸建て!CB17+集合!CB17</f>
        <v>411</v>
      </c>
      <c r="CC17" s="133">
        <v>3</v>
      </c>
      <c r="CD17" s="115" t="s">
        <v>602</v>
      </c>
      <c r="CE17" s="77"/>
      <c r="CF17" s="38">
        <f>戸建て!CF17+集合!CF17</f>
        <v>508</v>
      </c>
      <c r="CG17" s="126">
        <v>3</v>
      </c>
      <c r="CH17" s="114" t="s">
        <v>584</v>
      </c>
      <c r="CI17" s="128"/>
      <c r="CJ17" s="77"/>
      <c r="CK17" s="38">
        <f>戸建て!CK17+集合!CK17</f>
        <v>320</v>
      </c>
    </row>
    <row r="18" spans="1:89" ht="40.5" customHeight="1">
      <c r="A18" s="112">
        <v>4</v>
      </c>
      <c r="B18" s="116" t="s">
        <v>501</v>
      </c>
      <c r="C18" s="71"/>
      <c r="D18" s="39">
        <f>戸建て!D18+集合!D18</f>
        <v>250</v>
      </c>
      <c r="E18" s="112">
        <v>4</v>
      </c>
      <c r="F18" s="116" t="s">
        <v>132</v>
      </c>
      <c r="G18" s="71"/>
      <c r="H18" s="39">
        <f>戸建て!H18+集合!H18</f>
        <v>371</v>
      </c>
      <c r="I18" s="112">
        <v>4</v>
      </c>
      <c r="J18" s="116" t="s">
        <v>145</v>
      </c>
      <c r="K18" s="71"/>
      <c r="L18" s="38">
        <f>戸建て!L18+集合!L18</f>
        <v>222</v>
      </c>
      <c r="M18" s="118">
        <v>4</v>
      </c>
      <c r="N18" s="116" t="s">
        <v>147</v>
      </c>
      <c r="O18" s="71"/>
      <c r="P18" s="39">
        <f>戸建て!P18+集合!P18</f>
        <v>421</v>
      </c>
      <c r="Q18" s="112">
        <v>4</v>
      </c>
      <c r="R18" s="113" t="s">
        <v>527</v>
      </c>
      <c r="S18" s="119"/>
      <c r="T18" s="120"/>
      <c r="U18" s="71"/>
      <c r="V18" s="38">
        <f>戸建て!V18+集合!V18</f>
        <v>640</v>
      </c>
      <c r="W18" s="112">
        <v>4</v>
      </c>
      <c r="X18" s="113" t="s">
        <v>7</v>
      </c>
      <c r="Y18" s="120"/>
      <c r="Z18" s="71"/>
      <c r="AA18" s="38">
        <f>戸建て!AA18+集合!AA18</f>
        <v>465</v>
      </c>
      <c r="AB18" s="112" t="s">
        <v>109</v>
      </c>
      <c r="AC18" s="113" t="s">
        <v>47</v>
      </c>
      <c r="AD18" s="120"/>
      <c r="AE18" s="71"/>
      <c r="AF18" s="39">
        <f>戸建て!AF18+集合!AF18</f>
        <v>340</v>
      </c>
      <c r="AG18" s="112">
        <v>4</v>
      </c>
      <c r="AH18" s="116" t="s">
        <v>185</v>
      </c>
      <c r="AI18" s="71"/>
      <c r="AJ18" s="38">
        <f>戸建て!AJ18+集合!AJ18</f>
        <v>332</v>
      </c>
      <c r="AK18" s="112">
        <v>4</v>
      </c>
      <c r="AL18" s="113" t="s">
        <v>174</v>
      </c>
      <c r="AM18" s="119"/>
      <c r="AN18" s="119"/>
      <c r="AO18" s="120"/>
      <c r="AP18" s="71"/>
      <c r="AQ18" s="38">
        <f>戸建て!AQ18+集合!AQ18</f>
        <v>658</v>
      </c>
      <c r="AR18" s="112">
        <v>4</v>
      </c>
      <c r="AS18" s="113" t="s">
        <v>405</v>
      </c>
      <c r="AT18" s="119"/>
      <c r="AU18" s="120"/>
      <c r="AV18" s="71"/>
      <c r="AW18" s="38">
        <f>戸建て!AW18+集合!AW18</f>
        <v>642</v>
      </c>
      <c r="AX18" s="133">
        <v>4</v>
      </c>
      <c r="AY18" s="114" t="s">
        <v>364</v>
      </c>
      <c r="AZ18" s="127"/>
      <c r="BA18" s="127"/>
      <c r="BB18" s="128"/>
      <c r="BC18" s="75"/>
      <c r="BD18" s="38">
        <f>戸建て!BD18+集合!BD18</f>
        <v>155</v>
      </c>
      <c r="BE18" s="112">
        <v>4</v>
      </c>
      <c r="BF18" s="115" t="s">
        <v>243</v>
      </c>
      <c r="BG18" s="77"/>
      <c r="BH18" s="38">
        <f>戸建て!BH18+集合!BH18</f>
        <v>333</v>
      </c>
      <c r="BI18" s="126">
        <v>4</v>
      </c>
      <c r="BJ18" s="114" t="s">
        <v>479</v>
      </c>
      <c r="BK18" s="127"/>
      <c r="BL18" s="128"/>
      <c r="BM18" s="77"/>
      <c r="BN18" s="38">
        <f>戸建て!BN18+集合!BN18</f>
        <v>260</v>
      </c>
      <c r="BO18" s="133">
        <v>4</v>
      </c>
      <c r="BP18" s="114" t="s">
        <v>382</v>
      </c>
      <c r="BQ18" s="128"/>
      <c r="BR18" s="77"/>
      <c r="BS18" s="39">
        <f>戸建て!BS18+集合!BS18</f>
        <v>482</v>
      </c>
      <c r="BT18" s="133">
        <v>4</v>
      </c>
      <c r="BU18" s="114" t="s">
        <v>250</v>
      </c>
      <c r="BV18" s="128"/>
      <c r="BW18" s="77"/>
      <c r="BX18" s="38">
        <f>戸建て!BX18+集合!BX18</f>
        <v>296</v>
      </c>
      <c r="BY18" s="126">
        <v>4</v>
      </c>
      <c r="BZ18" s="115" t="s">
        <v>257</v>
      </c>
      <c r="CA18" s="77"/>
      <c r="CB18" s="64">
        <f>戸建て!CB18+集合!CB18</f>
        <v>302</v>
      </c>
      <c r="CC18" s="133">
        <v>4</v>
      </c>
      <c r="CD18" s="115" t="s">
        <v>39</v>
      </c>
      <c r="CE18" s="77"/>
      <c r="CF18" s="38">
        <f>戸建て!CF18+集合!CF18</f>
        <v>303</v>
      </c>
      <c r="CG18" s="126">
        <v>4</v>
      </c>
      <c r="CH18" s="114" t="s">
        <v>2</v>
      </c>
      <c r="CI18" s="128"/>
      <c r="CJ18" s="77"/>
      <c r="CK18" s="38">
        <f>戸建て!CK18+集合!CK18</f>
        <v>390</v>
      </c>
    </row>
    <row r="19" spans="1:89" ht="40.5" customHeight="1">
      <c r="A19" s="112">
        <v>5</v>
      </c>
      <c r="B19" s="116" t="s">
        <v>502</v>
      </c>
      <c r="C19" s="71"/>
      <c r="D19" s="39">
        <f>戸建て!D19+集合!D19</f>
        <v>299</v>
      </c>
      <c r="E19" s="112">
        <v>5</v>
      </c>
      <c r="F19" s="116" t="s">
        <v>133</v>
      </c>
      <c r="G19" s="71"/>
      <c r="H19" s="39">
        <f>戸建て!H19+集合!H19</f>
        <v>392</v>
      </c>
      <c r="I19" s="112">
        <v>5</v>
      </c>
      <c r="J19" s="116" t="s">
        <v>172</v>
      </c>
      <c r="K19" s="71"/>
      <c r="L19" s="38">
        <f>戸建て!L19+集合!L19</f>
        <v>240</v>
      </c>
      <c r="M19" s="118">
        <v>5</v>
      </c>
      <c r="N19" s="116" t="s">
        <v>148</v>
      </c>
      <c r="O19" s="71"/>
      <c r="P19" s="39">
        <f>戸建て!P19+集合!P19</f>
        <v>449</v>
      </c>
      <c r="Q19" s="112">
        <v>5</v>
      </c>
      <c r="R19" s="113" t="s">
        <v>528</v>
      </c>
      <c r="S19" s="119"/>
      <c r="T19" s="120"/>
      <c r="U19" s="71"/>
      <c r="V19" s="38">
        <f>戸建て!V19+集合!V19</f>
        <v>454</v>
      </c>
      <c r="W19" s="112">
        <v>5</v>
      </c>
      <c r="X19" s="113" t="s">
        <v>99</v>
      </c>
      <c r="Y19" s="120"/>
      <c r="Z19" s="71"/>
      <c r="AA19" s="38">
        <f>戸建て!AA19+集合!AA19</f>
        <v>289</v>
      </c>
      <c r="AB19" s="112" t="s">
        <v>110</v>
      </c>
      <c r="AC19" s="113" t="s">
        <v>117</v>
      </c>
      <c r="AD19" s="120"/>
      <c r="AE19" s="71"/>
      <c r="AF19" s="39">
        <f>戸建て!AF19+集合!AF19</f>
        <v>457</v>
      </c>
      <c r="AG19" s="112">
        <v>5</v>
      </c>
      <c r="AH19" s="116" t="s">
        <v>186</v>
      </c>
      <c r="AI19" s="71"/>
      <c r="AJ19" s="38">
        <f>戸建て!AJ19+集合!AJ19</f>
        <v>268</v>
      </c>
      <c r="AK19" s="112">
        <v>5</v>
      </c>
      <c r="AL19" s="113" t="s">
        <v>314</v>
      </c>
      <c r="AM19" s="119"/>
      <c r="AN19" s="119"/>
      <c r="AO19" s="120"/>
      <c r="AP19" s="71"/>
      <c r="AQ19" s="38">
        <f>戸建て!AQ19+集合!AQ19</f>
        <v>270</v>
      </c>
      <c r="AR19" s="112">
        <v>5</v>
      </c>
      <c r="AS19" s="113" t="s">
        <v>373</v>
      </c>
      <c r="AT19" s="119"/>
      <c r="AU19" s="120"/>
      <c r="AV19" s="71"/>
      <c r="AW19" s="38">
        <f>戸建て!AW19+集合!AW19</f>
        <v>227</v>
      </c>
      <c r="AX19" s="133">
        <v>5</v>
      </c>
      <c r="AY19" s="114" t="s">
        <v>363</v>
      </c>
      <c r="AZ19" s="127"/>
      <c r="BA19" s="127"/>
      <c r="BB19" s="128"/>
      <c r="BC19" s="75"/>
      <c r="BD19" s="38">
        <f>戸建て!BD19+集合!BD19</f>
        <v>227</v>
      </c>
      <c r="BE19" s="112">
        <v>5</v>
      </c>
      <c r="BF19" s="115" t="s">
        <v>244</v>
      </c>
      <c r="BG19" s="77"/>
      <c r="BH19" s="38">
        <f>戸建て!BH19+集合!BH19</f>
        <v>354</v>
      </c>
      <c r="BI19" s="126">
        <v>5</v>
      </c>
      <c r="BJ19" s="114" t="s">
        <v>480</v>
      </c>
      <c r="BK19" s="127"/>
      <c r="BL19" s="128"/>
      <c r="BM19" s="77"/>
      <c r="BN19" s="38">
        <f>戸建て!BN19+集合!BN19</f>
        <v>236</v>
      </c>
      <c r="BO19" s="133">
        <v>5</v>
      </c>
      <c r="BP19" s="114" t="s">
        <v>383</v>
      </c>
      <c r="BQ19" s="128"/>
      <c r="BR19" s="77"/>
      <c r="BS19" s="39">
        <f>戸建て!BS19+集合!BS19</f>
        <v>320</v>
      </c>
      <c r="BT19" s="133">
        <v>5</v>
      </c>
      <c r="BU19" s="114" t="s">
        <v>554</v>
      </c>
      <c r="BV19" s="128"/>
      <c r="BW19" s="77"/>
      <c r="BX19" s="38">
        <f>戸建て!BX19+集合!BX19</f>
        <v>364</v>
      </c>
      <c r="BY19" s="126">
        <v>5</v>
      </c>
      <c r="BZ19" s="115" t="s">
        <v>258</v>
      </c>
      <c r="CA19" s="77"/>
      <c r="CB19" s="64">
        <f>戸建て!CB19+集合!CB19</f>
        <v>317</v>
      </c>
      <c r="CC19" s="133">
        <v>5</v>
      </c>
      <c r="CD19" s="115" t="s">
        <v>39</v>
      </c>
      <c r="CE19" s="77"/>
      <c r="CF19" s="38">
        <f>戸建て!CF19+集合!CF19</f>
        <v>500</v>
      </c>
      <c r="CG19" s="126">
        <v>5</v>
      </c>
      <c r="CH19" s="114" t="s">
        <v>293</v>
      </c>
      <c r="CI19" s="128"/>
      <c r="CJ19" s="77"/>
      <c r="CK19" s="38">
        <f>戸建て!CK19+集合!CK19</f>
        <v>434</v>
      </c>
    </row>
    <row r="20" spans="1:89" ht="42">
      <c r="A20" s="112">
        <v>6</v>
      </c>
      <c r="B20" s="116" t="s">
        <v>466</v>
      </c>
      <c r="C20" s="71"/>
      <c r="D20" s="39">
        <f>戸建て!D20+集合!D20</f>
        <v>334</v>
      </c>
      <c r="E20" s="112">
        <v>6</v>
      </c>
      <c r="F20" s="116" t="s">
        <v>170</v>
      </c>
      <c r="G20" s="71"/>
      <c r="H20" s="39">
        <f>戸建て!H20+集合!H20</f>
        <v>295</v>
      </c>
      <c r="I20" s="112">
        <v>6</v>
      </c>
      <c r="J20" s="116" t="s">
        <v>36</v>
      </c>
      <c r="K20" s="71"/>
      <c r="L20" s="38">
        <f>戸建て!L20+集合!L20</f>
        <v>359</v>
      </c>
      <c r="M20" s="118">
        <v>6</v>
      </c>
      <c r="N20" s="116" t="s">
        <v>287</v>
      </c>
      <c r="O20" s="71"/>
      <c r="P20" s="39">
        <f>戸建て!P20+集合!P20</f>
        <v>562</v>
      </c>
      <c r="Q20" s="112">
        <v>6</v>
      </c>
      <c r="R20" s="113" t="s">
        <v>529</v>
      </c>
      <c r="S20" s="119"/>
      <c r="T20" s="120"/>
      <c r="U20" s="71"/>
      <c r="V20" s="38">
        <f>戸建て!V20+集合!V20</f>
        <v>570</v>
      </c>
      <c r="W20" s="112">
        <v>6</v>
      </c>
      <c r="X20" s="113" t="s">
        <v>8</v>
      </c>
      <c r="Y20" s="120"/>
      <c r="Z20" s="71"/>
      <c r="AA20" s="38">
        <f>戸建て!AA20+集合!AA20</f>
        <v>327</v>
      </c>
      <c r="AB20" s="112" t="s">
        <v>111</v>
      </c>
      <c r="AC20" s="113" t="s">
        <v>372</v>
      </c>
      <c r="AD20" s="120"/>
      <c r="AE20" s="71"/>
      <c r="AF20" s="39">
        <f>戸建て!AF20+集合!AF20</f>
        <v>320</v>
      </c>
      <c r="AG20" s="112">
        <v>6</v>
      </c>
      <c r="AH20" s="116" t="s">
        <v>187</v>
      </c>
      <c r="AI20" s="71"/>
      <c r="AJ20" s="38">
        <f>戸建て!AJ20+集合!AJ20</f>
        <v>325</v>
      </c>
      <c r="AK20" s="112">
        <v>6</v>
      </c>
      <c r="AL20" s="113" t="s">
        <v>41</v>
      </c>
      <c r="AM20" s="119"/>
      <c r="AN20" s="119"/>
      <c r="AO20" s="120"/>
      <c r="AP20" s="71"/>
      <c r="AQ20" s="38">
        <f>戸建て!AQ20+集合!AQ20</f>
        <v>601</v>
      </c>
      <c r="AR20" s="112">
        <v>6</v>
      </c>
      <c r="AS20" s="113" t="s">
        <v>316</v>
      </c>
      <c r="AT20" s="119"/>
      <c r="AU20" s="120"/>
      <c r="AV20" s="71"/>
      <c r="AW20" s="38">
        <f>戸建て!AW20+集合!AW20</f>
        <v>322</v>
      </c>
      <c r="AX20" s="133">
        <v>6</v>
      </c>
      <c r="AY20" s="114" t="s">
        <v>349</v>
      </c>
      <c r="AZ20" s="127"/>
      <c r="BA20" s="127"/>
      <c r="BB20" s="128"/>
      <c r="BC20" s="75"/>
      <c r="BD20" s="38">
        <f>戸建て!BD20+集合!BD20</f>
        <v>195</v>
      </c>
      <c r="BE20" s="112">
        <v>6</v>
      </c>
      <c r="BF20" s="115" t="s">
        <v>461</v>
      </c>
      <c r="BG20" s="77"/>
      <c r="BH20" s="38">
        <f>戸建て!BH20+集合!BH20</f>
        <v>659</v>
      </c>
      <c r="BI20" s="126">
        <v>6</v>
      </c>
      <c r="BJ20" s="114" t="s">
        <v>481</v>
      </c>
      <c r="BK20" s="127"/>
      <c r="BL20" s="128"/>
      <c r="BM20" s="77"/>
      <c r="BN20" s="38">
        <f>戸建て!BN20+集合!BN20</f>
        <v>281</v>
      </c>
      <c r="BO20" s="133">
        <v>6</v>
      </c>
      <c r="BP20" s="114" t="s">
        <v>384</v>
      </c>
      <c r="BQ20" s="128"/>
      <c r="BR20" s="77"/>
      <c r="BS20" s="39">
        <f>戸建て!BS20+集合!BS20</f>
        <v>357</v>
      </c>
      <c r="BT20" s="133">
        <v>6</v>
      </c>
      <c r="BU20" s="114" t="s">
        <v>352</v>
      </c>
      <c r="BV20" s="128"/>
      <c r="BW20" s="77"/>
      <c r="BX20" s="38">
        <f>戸建て!BX20+集合!BX20</f>
        <v>351</v>
      </c>
      <c r="BY20" s="126">
        <v>6</v>
      </c>
      <c r="BZ20" s="115" t="s">
        <v>329</v>
      </c>
      <c r="CA20" s="77"/>
      <c r="CB20" s="64">
        <f>戸建て!CB20+集合!CB20</f>
        <v>430</v>
      </c>
      <c r="CC20" s="133">
        <v>6</v>
      </c>
      <c r="CD20" s="115" t="s">
        <v>334</v>
      </c>
      <c r="CE20" s="77"/>
      <c r="CF20" s="38">
        <f>戸建て!CF20+集合!CF20</f>
        <v>460</v>
      </c>
      <c r="CG20" s="126">
        <v>6</v>
      </c>
      <c r="CH20" s="114" t="s">
        <v>294</v>
      </c>
      <c r="CI20" s="128"/>
      <c r="CJ20" s="77"/>
      <c r="CK20" s="38">
        <f>戸建て!CK20+集合!CK20</f>
        <v>395</v>
      </c>
    </row>
    <row r="21" spans="1:89" ht="46.5" customHeight="1">
      <c r="A21" s="112">
        <v>7</v>
      </c>
      <c r="B21" s="116" t="s">
        <v>467</v>
      </c>
      <c r="C21" s="71"/>
      <c r="D21" s="39">
        <f>戸建て!D21+集合!D21</f>
        <v>258</v>
      </c>
      <c r="E21" s="112">
        <v>7</v>
      </c>
      <c r="F21" s="116" t="s">
        <v>134</v>
      </c>
      <c r="G21" s="71"/>
      <c r="H21" s="39">
        <f>戸建て!H21+集合!H21</f>
        <v>420</v>
      </c>
      <c r="I21" s="112">
        <v>7</v>
      </c>
      <c r="J21" s="116" t="s">
        <v>348</v>
      </c>
      <c r="K21" s="71"/>
      <c r="L21" s="38">
        <f>戸建て!L21+集合!L21</f>
        <v>312</v>
      </c>
      <c r="M21" s="118">
        <v>7</v>
      </c>
      <c r="N21" s="116" t="s">
        <v>303</v>
      </c>
      <c r="O21" s="71"/>
      <c r="P21" s="39">
        <f>戸建て!P21+集合!P21</f>
        <v>409</v>
      </c>
      <c r="Q21" s="112">
        <v>7</v>
      </c>
      <c r="R21" s="113" t="s">
        <v>530</v>
      </c>
      <c r="S21" s="119"/>
      <c r="T21" s="120"/>
      <c r="U21" s="71"/>
      <c r="V21" s="38">
        <f>戸建て!V21+集合!V21</f>
        <v>388</v>
      </c>
      <c r="W21" s="112">
        <v>7</v>
      </c>
      <c r="X21" s="113" t="s">
        <v>591</v>
      </c>
      <c r="Y21" s="120"/>
      <c r="Z21" s="71"/>
      <c r="AA21" s="38">
        <f>戸建て!AA21+集合!AA21</f>
        <v>411</v>
      </c>
      <c r="AB21" s="112" t="s">
        <v>112</v>
      </c>
      <c r="AC21" s="113" t="s">
        <v>119</v>
      </c>
      <c r="AD21" s="120"/>
      <c r="AE21" s="71"/>
      <c r="AF21" s="39">
        <f>戸建て!AF21+集合!AF21</f>
        <v>427</v>
      </c>
      <c r="AG21" s="112">
        <v>7</v>
      </c>
      <c r="AH21" s="116" t="s">
        <v>188</v>
      </c>
      <c r="AI21" s="71"/>
      <c r="AJ21" s="38">
        <f>戸建て!AJ21+集合!AJ21</f>
        <v>292</v>
      </c>
      <c r="AK21" s="112">
        <v>7</v>
      </c>
      <c r="AL21" s="113" t="s">
        <v>202</v>
      </c>
      <c r="AM21" s="119"/>
      <c r="AN21" s="119"/>
      <c r="AO21" s="120"/>
      <c r="AP21" s="71"/>
      <c r="AQ21" s="38">
        <f>戸建て!AQ21+集合!AQ21</f>
        <v>305</v>
      </c>
      <c r="AR21" s="112">
        <v>7</v>
      </c>
      <c r="AS21" s="113" t="s">
        <v>178</v>
      </c>
      <c r="AT21" s="119"/>
      <c r="AU21" s="120"/>
      <c r="AV21" s="71"/>
      <c r="AW21" s="38">
        <f>戸建て!AW21+集合!AW21</f>
        <v>485</v>
      </c>
      <c r="AX21" s="133">
        <v>7</v>
      </c>
      <c r="AY21" s="114" t="s">
        <v>456</v>
      </c>
      <c r="AZ21" s="127"/>
      <c r="BA21" s="127"/>
      <c r="BB21" s="128"/>
      <c r="BC21" s="75"/>
      <c r="BD21" s="38">
        <f>戸建て!BD21+集合!BD21</f>
        <v>250</v>
      </c>
      <c r="BE21" s="112">
        <v>7</v>
      </c>
      <c r="BF21" s="115" t="s">
        <v>234</v>
      </c>
      <c r="BG21" s="77"/>
      <c r="BH21" s="38">
        <f>戸建て!BH21+集合!BH21</f>
        <v>430</v>
      </c>
      <c r="BI21" s="126">
        <v>7</v>
      </c>
      <c r="BJ21" s="114" t="s">
        <v>482</v>
      </c>
      <c r="BK21" s="127"/>
      <c r="BL21" s="128"/>
      <c r="BM21" s="77"/>
      <c r="BN21" s="38">
        <f>戸建て!BN21+集合!BN21</f>
        <v>270</v>
      </c>
      <c r="BO21" s="133">
        <v>7</v>
      </c>
      <c r="BP21" s="114" t="s">
        <v>385</v>
      </c>
      <c r="BQ21" s="128"/>
      <c r="BR21" s="77"/>
      <c r="BS21" s="39">
        <f>戸建て!BS21+集合!BS21</f>
        <v>523</v>
      </c>
      <c r="BT21" s="133">
        <v>7</v>
      </c>
      <c r="BU21" s="114" t="s">
        <v>321</v>
      </c>
      <c r="BV21" s="128"/>
      <c r="BW21" s="77"/>
      <c r="BX21" s="38">
        <f>戸建て!BX21+集合!BX21</f>
        <v>483</v>
      </c>
      <c r="BY21" s="126">
        <v>7</v>
      </c>
      <c r="BZ21" s="115" t="s">
        <v>259</v>
      </c>
      <c r="CA21" s="77"/>
      <c r="CB21" s="64">
        <f>戸建て!CB21+集合!CB21</f>
        <v>254</v>
      </c>
      <c r="CC21" s="133">
        <v>7</v>
      </c>
      <c r="CD21" s="115" t="s">
        <v>281</v>
      </c>
      <c r="CE21" s="77"/>
      <c r="CF21" s="38">
        <f>戸建て!CF21+集合!CF21</f>
        <v>499</v>
      </c>
      <c r="CG21" s="126">
        <v>7</v>
      </c>
      <c r="CH21" s="114" t="s">
        <v>3</v>
      </c>
      <c r="CI21" s="128"/>
      <c r="CJ21" s="77"/>
      <c r="CK21" s="38">
        <f>戸建て!CK21+集合!CK21</f>
        <v>245</v>
      </c>
    </row>
    <row r="22" spans="1:89" ht="46.5" customHeight="1">
      <c r="A22" s="112">
        <v>8</v>
      </c>
      <c r="B22" s="116" t="s">
        <v>468</v>
      </c>
      <c r="C22" s="71"/>
      <c r="D22" s="39">
        <f>戸建て!D22+集合!D22</f>
        <v>251</v>
      </c>
      <c r="E22" s="112">
        <v>8</v>
      </c>
      <c r="F22" s="116" t="s">
        <v>298</v>
      </c>
      <c r="G22" s="71"/>
      <c r="H22" s="39">
        <f>戸建て!H22+集合!H22</f>
        <v>330</v>
      </c>
      <c r="I22" s="112">
        <v>8</v>
      </c>
      <c r="J22" s="116" t="s">
        <v>356</v>
      </c>
      <c r="K22" s="71"/>
      <c r="L22" s="38">
        <f>戸建て!L22+集合!L22</f>
        <v>450</v>
      </c>
      <c r="M22" s="118">
        <v>8</v>
      </c>
      <c r="N22" s="116" t="s">
        <v>149</v>
      </c>
      <c r="O22" s="71"/>
      <c r="P22" s="39">
        <f>戸建て!P22+集合!P22</f>
        <v>290</v>
      </c>
      <c r="Q22" s="112">
        <v>8</v>
      </c>
      <c r="R22" s="113" t="s">
        <v>531</v>
      </c>
      <c r="S22" s="119"/>
      <c r="T22" s="120"/>
      <c r="U22" s="71"/>
      <c r="V22" s="38">
        <f>戸建て!V22+集合!V22</f>
        <v>583</v>
      </c>
      <c r="W22" s="112">
        <v>8</v>
      </c>
      <c r="X22" s="113" t="s">
        <v>100</v>
      </c>
      <c r="Y22" s="120"/>
      <c r="Z22" s="71"/>
      <c r="AA22" s="38">
        <f>戸建て!AA22+集合!AA22</f>
        <v>425</v>
      </c>
      <c r="AB22" s="112" t="s">
        <v>113</v>
      </c>
      <c r="AC22" s="113" t="s">
        <v>49</v>
      </c>
      <c r="AD22" s="120"/>
      <c r="AE22" s="71"/>
      <c r="AF22" s="39">
        <f>戸建て!AF22+集合!AF22</f>
        <v>455</v>
      </c>
      <c r="AG22" s="112">
        <v>8</v>
      </c>
      <c r="AH22" s="116" t="s">
        <v>189</v>
      </c>
      <c r="AI22" s="71"/>
      <c r="AJ22" s="38">
        <f>戸建て!AJ22+集合!AJ22</f>
        <v>238</v>
      </c>
      <c r="AK22" s="112">
        <v>8</v>
      </c>
      <c r="AL22" s="113" t="s">
        <v>203</v>
      </c>
      <c r="AM22" s="119"/>
      <c r="AN22" s="119"/>
      <c r="AO22" s="120"/>
      <c r="AP22" s="71"/>
      <c r="AQ22" s="38">
        <f>戸建て!AQ22+集合!AQ22</f>
        <v>398</v>
      </c>
      <c r="AR22" s="112">
        <v>8</v>
      </c>
      <c r="AS22" s="113" t="s">
        <v>460</v>
      </c>
      <c r="AT22" s="119"/>
      <c r="AU22" s="120"/>
      <c r="AV22" s="71"/>
      <c r="AW22" s="38">
        <f>戸建て!AW22+集合!AW22</f>
        <v>500</v>
      </c>
      <c r="AX22" s="133">
        <v>8</v>
      </c>
      <c r="AY22" s="114" t="s">
        <v>358</v>
      </c>
      <c r="AZ22" s="127"/>
      <c r="BA22" s="127"/>
      <c r="BB22" s="128"/>
      <c r="BC22" s="75"/>
      <c r="BD22" s="38">
        <f>戸建て!BD22+集合!BD22</f>
        <v>218</v>
      </c>
      <c r="BE22" s="112">
        <v>8</v>
      </c>
      <c r="BF22" s="115"/>
      <c r="BG22" s="77"/>
      <c r="BH22" s="38"/>
      <c r="BI22" s="126">
        <v>8</v>
      </c>
      <c r="BJ22" s="114" t="s">
        <v>483</v>
      </c>
      <c r="BK22" s="127"/>
      <c r="BL22" s="128"/>
      <c r="BM22" s="77"/>
      <c r="BN22" s="38">
        <f>戸建て!BN22+集合!BN22</f>
        <v>395</v>
      </c>
      <c r="BO22" s="133">
        <v>8</v>
      </c>
      <c r="BP22" s="114" t="s">
        <v>386</v>
      </c>
      <c r="BQ22" s="128"/>
      <c r="BR22" s="77"/>
      <c r="BS22" s="39">
        <f>戸建て!BS22+集合!BS22</f>
        <v>533</v>
      </c>
      <c r="BT22" s="133">
        <v>8</v>
      </c>
      <c r="BU22" s="114" t="s">
        <v>251</v>
      </c>
      <c r="BV22" s="128"/>
      <c r="BW22" s="77"/>
      <c r="BX22" s="38">
        <f>戸建て!BX22+集合!BX22</f>
        <v>580</v>
      </c>
      <c r="BY22" s="126">
        <v>8</v>
      </c>
      <c r="BZ22" s="115" t="s">
        <v>260</v>
      </c>
      <c r="CA22" s="77"/>
      <c r="CB22" s="64">
        <f>戸建て!CB22+集合!CB22</f>
        <v>221</v>
      </c>
      <c r="CC22" s="133">
        <v>8</v>
      </c>
      <c r="CD22" s="115" t="s">
        <v>281</v>
      </c>
      <c r="CE22" s="77"/>
      <c r="CF22" s="38">
        <f>戸建て!CF22+集合!CF22</f>
        <v>552</v>
      </c>
      <c r="CG22" s="126">
        <v>8</v>
      </c>
      <c r="CH22" s="114" t="s">
        <v>4</v>
      </c>
      <c r="CI22" s="128"/>
      <c r="CJ22" s="77"/>
      <c r="CK22" s="38">
        <f>戸建て!CK22+集合!CK22</f>
        <v>379</v>
      </c>
    </row>
    <row r="23" spans="1:89" ht="42">
      <c r="A23" s="112">
        <v>9</v>
      </c>
      <c r="B23" s="116" t="s">
        <v>469</v>
      </c>
      <c r="C23" s="71"/>
      <c r="D23" s="39">
        <f>戸建て!D23+集合!D23</f>
        <v>289</v>
      </c>
      <c r="E23" s="112">
        <v>9</v>
      </c>
      <c r="F23" s="116" t="s">
        <v>135</v>
      </c>
      <c r="G23" s="71"/>
      <c r="H23" s="39">
        <f>戸建て!H23+集合!H23</f>
        <v>532</v>
      </c>
      <c r="I23" s="112">
        <v>9</v>
      </c>
      <c r="J23" s="116" t="s">
        <v>34</v>
      </c>
      <c r="K23" s="71"/>
      <c r="L23" s="38">
        <f>戸建て!L23+集合!L23</f>
        <v>291</v>
      </c>
      <c r="M23" s="118">
        <v>9</v>
      </c>
      <c r="N23" s="116" t="s">
        <v>95</v>
      </c>
      <c r="O23" s="71"/>
      <c r="P23" s="39">
        <f>戸建て!P23+集合!P23</f>
        <v>478</v>
      </c>
      <c r="Q23" s="112">
        <v>9</v>
      </c>
      <c r="R23" s="113" t="s">
        <v>532</v>
      </c>
      <c r="S23" s="119"/>
      <c r="T23" s="120"/>
      <c r="U23" s="71"/>
      <c r="V23" s="38">
        <f>戸建て!V23+集合!V23</f>
        <v>360</v>
      </c>
      <c r="W23" s="112">
        <v>9</v>
      </c>
      <c r="X23" s="113" t="s">
        <v>355</v>
      </c>
      <c r="Y23" s="120"/>
      <c r="Z23" s="71"/>
      <c r="AA23" s="38">
        <f>戸建て!AA23+集合!AA23</f>
        <v>348</v>
      </c>
      <c r="AB23" s="112">
        <v>9</v>
      </c>
      <c r="AC23" s="113" t="s">
        <v>37</v>
      </c>
      <c r="AD23" s="120"/>
      <c r="AE23" s="71"/>
      <c r="AF23" s="39">
        <f>戸建て!AF23+集合!AF23</f>
        <v>421</v>
      </c>
      <c r="AG23" s="112">
        <v>9</v>
      </c>
      <c r="AH23" s="116" t="s">
        <v>168</v>
      </c>
      <c r="AI23" s="71"/>
      <c r="AJ23" s="38">
        <f>戸建て!AJ23+集合!AJ23</f>
        <v>326</v>
      </c>
      <c r="AK23" s="112">
        <v>9</v>
      </c>
      <c r="AL23" s="113" t="s">
        <v>204</v>
      </c>
      <c r="AM23" s="119"/>
      <c r="AN23" s="119"/>
      <c r="AO23" s="120"/>
      <c r="AP23" s="71"/>
      <c r="AQ23" s="38">
        <f>戸建て!AQ23+集合!AQ23</f>
        <v>543</v>
      </c>
      <c r="AR23" s="112">
        <v>9</v>
      </c>
      <c r="AS23" s="113" t="s">
        <v>406</v>
      </c>
      <c r="AT23" s="119"/>
      <c r="AU23" s="120"/>
      <c r="AV23" s="71"/>
      <c r="AW23" s="38">
        <f>戸建て!AW23+集合!AW23</f>
        <v>326</v>
      </c>
      <c r="AX23" s="133">
        <v>9</v>
      </c>
      <c r="AY23" s="114" t="s">
        <v>216</v>
      </c>
      <c r="AZ23" s="127"/>
      <c r="BA23" s="127"/>
      <c r="BB23" s="128"/>
      <c r="BC23" s="75"/>
      <c r="BD23" s="38">
        <f>戸建て!BD23+集合!BD23</f>
        <v>220</v>
      </c>
      <c r="BE23" s="112">
        <v>9</v>
      </c>
      <c r="BF23" s="115" t="s">
        <v>462</v>
      </c>
      <c r="BG23" s="77"/>
      <c r="BH23" s="38">
        <f>戸建て!BH23+集合!BH23</f>
        <v>276</v>
      </c>
      <c r="BI23" s="126">
        <v>9</v>
      </c>
      <c r="BJ23" s="114" t="s">
        <v>484</v>
      </c>
      <c r="BK23" s="127"/>
      <c r="BL23" s="128"/>
      <c r="BM23" s="77"/>
      <c r="BN23" s="38">
        <f>戸建て!BN23+集合!BN23</f>
        <v>288</v>
      </c>
      <c r="BO23" s="133">
        <v>9</v>
      </c>
      <c r="BP23" s="114" t="s">
        <v>429</v>
      </c>
      <c r="BQ23" s="128"/>
      <c r="BR23" s="77"/>
      <c r="BS23" s="39">
        <f>戸建て!BS23+集合!BS23</f>
        <v>441</v>
      </c>
      <c r="BT23" s="133">
        <v>9</v>
      </c>
      <c r="BU23" s="114" t="s">
        <v>252</v>
      </c>
      <c r="BV23" s="128"/>
      <c r="BW23" s="77"/>
      <c r="BX23" s="38">
        <f>戸建て!BX23+集合!BX23</f>
        <v>465</v>
      </c>
      <c r="BY23" s="126">
        <v>9</v>
      </c>
      <c r="BZ23" s="115" t="s">
        <v>261</v>
      </c>
      <c r="CA23" s="77"/>
      <c r="CB23" s="64">
        <f>戸建て!CB23+集合!CB23</f>
        <v>187</v>
      </c>
      <c r="CC23" s="133">
        <v>9</v>
      </c>
      <c r="CD23" s="115"/>
      <c r="CE23" s="77"/>
      <c r="CF23" s="38"/>
      <c r="CG23" s="126">
        <v>9</v>
      </c>
      <c r="CH23" s="114" t="s">
        <v>4</v>
      </c>
      <c r="CI23" s="128"/>
      <c r="CJ23" s="77"/>
      <c r="CK23" s="38">
        <f>戸建て!CK23+集合!CK23</f>
        <v>478</v>
      </c>
    </row>
    <row r="24" spans="1:89" ht="46.5" customHeight="1">
      <c r="A24" s="112">
        <v>10</v>
      </c>
      <c r="B24" s="116" t="s">
        <v>470</v>
      </c>
      <c r="C24" s="71"/>
      <c r="D24" s="39">
        <f>戸建て!D24+集合!D24</f>
        <v>373</v>
      </c>
      <c r="E24" s="112">
        <v>10</v>
      </c>
      <c r="F24" s="116" t="s">
        <v>367</v>
      </c>
      <c r="G24" s="71"/>
      <c r="H24" s="39">
        <f>戸建て!H24+集合!H24</f>
        <v>260</v>
      </c>
      <c r="I24" s="112">
        <v>10</v>
      </c>
      <c r="J24" s="116" t="s">
        <v>146</v>
      </c>
      <c r="K24" s="71"/>
      <c r="L24" s="38">
        <f>戸建て!L24+集合!L24</f>
        <v>324</v>
      </c>
      <c r="M24" s="118">
        <v>10</v>
      </c>
      <c r="N24" s="116" t="s">
        <v>150</v>
      </c>
      <c r="O24" s="71"/>
      <c r="P24" s="39">
        <f>戸建て!P24+集合!P24</f>
        <v>312</v>
      </c>
      <c r="Q24" s="112">
        <v>10</v>
      </c>
      <c r="R24" s="113" t="s">
        <v>533</v>
      </c>
      <c r="S24" s="119"/>
      <c r="T24" s="120"/>
      <c r="U24" s="71"/>
      <c r="V24" s="38">
        <f>戸建て!V24+集合!V24</f>
        <v>428</v>
      </c>
      <c r="W24" s="112">
        <v>10</v>
      </c>
      <c r="X24" s="113" t="s">
        <v>9</v>
      </c>
      <c r="Y24" s="120"/>
      <c r="Z24" s="71"/>
      <c r="AA24" s="38">
        <f>戸建て!AA24+集合!AA24</f>
        <v>270</v>
      </c>
      <c r="AB24" s="112">
        <v>10</v>
      </c>
      <c r="AC24" s="113" t="s">
        <v>120</v>
      </c>
      <c r="AD24" s="120"/>
      <c r="AE24" s="71"/>
      <c r="AF24" s="39">
        <f>戸建て!AF24+集合!AF24</f>
        <v>620</v>
      </c>
      <c r="AG24" s="112">
        <v>10</v>
      </c>
      <c r="AH24" s="116" t="s">
        <v>190</v>
      </c>
      <c r="AI24" s="71"/>
      <c r="AJ24" s="38">
        <f>戸建て!AJ24+集合!AJ24</f>
        <v>185</v>
      </c>
      <c r="AK24" s="112">
        <v>10</v>
      </c>
      <c r="AL24" s="113" t="s">
        <v>175</v>
      </c>
      <c r="AM24" s="119"/>
      <c r="AN24" s="119"/>
      <c r="AO24" s="120"/>
      <c r="AP24" s="71"/>
      <c r="AQ24" s="38">
        <f>戸建て!AQ24+集合!AQ24</f>
        <v>447</v>
      </c>
      <c r="AR24" s="112">
        <v>10</v>
      </c>
      <c r="AS24" s="113" t="s">
        <v>407</v>
      </c>
      <c r="AT24" s="119"/>
      <c r="AU24" s="120"/>
      <c r="AV24" s="71"/>
      <c r="AW24" s="38">
        <f>戸建て!AW24+集合!AW24</f>
        <v>421</v>
      </c>
      <c r="AX24" s="133">
        <v>10</v>
      </c>
      <c r="AY24" s="114" t="s">
        <v>218</v>
      </c>
      <c r="AZ24" s="127"/>
      <c r="BA24" s="127"/>
      <c r="BB24" s="128"/>
      <c r="BC24" s="75"/>
      <c r="BD24" s="38">
        <f>戸建て!BD24+集合!BD24</f>
        <v>212</v>
      </c>
      <c r="BE24" s="112">
        <v>10</v>
      </c>
      <c r="BF24" s="115" t="s">
        <v>351</v>
      </c>
      <c r="BG24" s="77"/>
      <c r="BH24" s="38">
        <f>戸建て!BH24+集合!BH24</f>
        <v>444</v>
      </c>
      <c r="BI24" s="126">
        <v>10</v>
      </c>
      <c r="BJ24" s="114" t="s">
        <v>485</v>
      </c>
      <c r="BK24" s="127"/>
      <c r="BL24" s="128"/>
      <c r="BM24" s="77"/>
      <c r="BN24" s="38">
        <f>戸建て!BN24+集合!BN24</f>
        <v>270</v>
      </c>
      <c r="BO24" s="133">
        <v>10</v>
      </c>
      <c r="BP24" s="114" t="s">
        <v>430</v>
      </c>
      <c r="BQ24" s="128"/>
      <c r="BR24" s="77"/>
      <c r="BS24" s="39">
        <f>戸建て!BS24+集合!BS24</f>
        <v>175</v>
      </c>
      <c r="BT24" s="133">
        <v>10</v>
      </c>
      <c r="BU24" s="114" t="s">
        <v>555</v>
      </c>
      <c r="BV24" s="128"/>
      <c r="BW24" s="77"/>
      <c r="BX24" s="38">
        <f>戸建て!BX24+集合!BX24</f>
        <v>619</v>
      </c>
      <c r="BY24" s="126">
        <v>10</v>
      </c>
      <c r="BZ24" s="115" t="s">
        <v>262</v>
      </c>
      <c r="CA24" s="77"/>
      <c r="CB24" s="64">
        <f>戸建て!CB24+集合!CB24</f>
        <v>278</v>
      </c>
      <c r="CC24" s="133">
        <v>10</v>
      </c>
      <c r="CD24" s="115" t="s">
        <v>281</v>
      </c>
      <c r="CE24" s="77"/>
      <c r="CF24" s="38">
        <f>戸建て!CF24+集合!CF24</f>
        <v>301</v>
      </c>
      <c r="CG24" s="126">
        <v>10</v>
      </c>
      <c r="CH24" s="114" t="s">
        <v>295</v>
      </c>
      <c r="CI24" s="128"/>
      <c r="CJ24" s="77"/>
      <c r="CK24" s="38">
        <f>戸建て!CK24+集合!CK24</f>
        <v>390</v>
      </c>
    </row>
    <row r="25" spans="1:89" ht="46.5" customHeight="1">
      <c r="A25" s="112">
        <v>11</v>
      </c>
      <c r="B25" s="116" t="s">
        <v>471</v>
      </c>
      <c r="C25" s="71"/>
      <c r="D25" s="39">
        <f>戸建て!D25+集合!D25</f>
        <v>297</v>
      </c>
      <c r="E25" s="112">
        <v>11</v>
      </c>
      <c r="F25" s="116" t="s">
        <v>299</v>
      </c>
      <c r="G25" s="71"/>
      <c r="H25" s="39">
        <f>戸建て!H25+集合!H25</f>
        <v>356</v>
      </c>
      <c r="I25" s="112">
        <v>11</v>
      </c>
      <c r="J25" s="116" t="s">
        <v>370</v>
      </c>
      <c r="K25" s="71"/>
      <c r="L25" s="38">
        <f>戸建て!L25+集合!L25</f>
        <v>283</v>
      </c>
      <c r="M25" s="118">
        <v>11</v>
      </c>
      <c r="N25" s="116" t="s">
        <v>151</v>
      </c>
      <c r="O25" s="71"/>
      <c r="P25" s="39">
        <f>戸建て!P25+集合!P25</f>
        <v>486</v>
      </c>
      <c r="Q25" s="112">
        <v>11</v>
      </c>
      <c r="R25" s="113" t="s">
        <v>534</v>
      </c>
      <c r="S25" s="119"/>
      <c r="T25" s="120"/>
      <c r="U25" s="71"/>
      <c r="V25" s="38">
        <f>戸建て!V25+集合!V25</f>
        <v>418</v>
      </c>
      <c r="W25" s="112">
        <v>11</v>
      </c>
      <c r="X25" s="113" t="s">
        <v>101</v>
      </c>
      <c r="Y25" s="120"/>
      <c r="Z25" s="71"/>
      <c r="AA25" s="38">
        <f>戸建て!AA25+集合!AA25</f>
        <v>307</v>
      </c>
      <c r="AB25" s="112">
        <v>11</v>
      </c>
      <c r="AC25" s="113" t="s">
        <v>121</v>
      </c>
      <c r="AD25" s="120"/>
      <c r="AE25" s="71"/>
      <c r="AF25" s="39">
        <f>戸建て!AF25+集合!AF25</f>
        <v>245</v>
      </c>
      <c r="AG25" s="112">
        <v>11</v>
      </c>
      <c r="AH25" s="116" t="s">
        <v>191</v>
      </c>
      <c r="AI25" s="71"/>
      <c r="AJ25" s="38">
        <f>戸建て!AJ25+集合!AJ25</f>
        <v>140</v>
      </c>
      <c r="AK25" s="112">
        <v>11</v>
      </c>
      <c r="AL25" s="113" t="s">
        <v>315</v>
      </c>
      <c r="AM25" s="119"/>
      <c r="AN25" s="119"/>
      <c r="AO25" s="120"/>
      <c r="AP25" s="71"/>
      <c r="AQ25" s="38">
        <f>戸建て!AQ25+集合!AQ25</f>
        <v>552</v>
      </c>
      <c r="AR25" s="112">
        <v>11</v>
      </c>
      <c r="AS25" s="113" t="s">
        <v>374</v>
      </c>
      <c r="AT25" s="119"/>
      <c r="AU25" s="120"/>
      <c r="AV25" s="71"/>
      <c r="AW25" s="38">
        <f>戸建て!AW25+集合!AW25</f>
        <v>277</v>
      </c>
      <c r="AX25" s="133">
        <v>11</v>
      </c>
      <c r="AY25" s="114" t="s">
        <v>213</v>
      </c>
      <c r="AZ25" s="127"/>
      <c r="BA25" s="127"/>
      <c r="BB25" s="128"/>
      <c r="BC25" s="75"/>
      <c r="BD25" s="38">
        <f>戸建て!BD25+集合!BD25</f>
        <v>241</v>
      </c>
      <c r="BE25" s="112">
        <v>11</v>
      </c>
      <c r="BF25" s="115" t="s">
        <v>235</v>
      </c>
      <c r="BG25" s="77"/>
      <c r="BH25" s="38">
        <f>戸建て!BH25+集合!BH25</f>
        <v>402</v>
      </c>
      <c r="BI25" s="126">
        <v>11</v>
      </c>
      <c r="BJ25" s="114" t="s">
        <v>486</v>
      </c>
      <c r="BK25" s="127"/>
      <c r="BL25" s="128"/>
      <c r="BM25" s="77"/>
      <c r="BN25" s="38">
        <f>戸建て!BN25+集合!BN25</f>
        <v>289</v>
      </c>
      <c r="BO25" s="133">
        <v>11</v>
      </c>
      <c r="BP25" s="114" t="s">
        <v>431</v>
      </c>
      <c r="BQ25" s="128"/>
      <c r="BR25" s="77"/>
      <c r="BS25" s="39">
        <f>戸建て!BS25+集合!BS25</f>
        <v>234</v>
      </c>
      <c r="BT25" s="133">
        <v>11</v>
      </c>
      <c r="BU25" s="114" t="s">
        <v>556</v>
      </c>
      <c r="BV25" s="128"/>
      <c r="BW25" s="77"/>
      <c r="BX25" s="38">
        <f>戸建て!BX25+集合!BX25</f>
        <v>411</v>
      </c>
      <c r="BY25" s="126">
        <v>11</v>
      </c>
      <c r="BZ25" s="115" t="s">
        <v>263</v>
      </c>
      <c r="CA25" s="77"/>
      <c r="CB25" s="64">
        <f>戸建て!CB25+集合!CB25</f>
        <v>380</v>
      </c>
      <c r="CC25" s="133">
        <v>11</v>
      </c>
      <c r="CD25" s="115" t="s">
        <v>523</v>
      </c>
      <c r="CE25" s="77"/>
      <c r="CF25" s="38">
        <f>戸建て!CF25+集合!CF25</f>
        <v>255</v>
      </c>
      <c r="CG25" s="126">
        <v>11</v>
      </c>
      <c r="CH25" s="114" t="s">
        <v>296</v>
      </c>
      <c r="CI25" s="128"/>
      <c r="CJ25" s="77"/>
      <c r="CK25" s="38">
        <f>戸建て!CK25+集合!CK25</f>
        <v>393</v>
      </c>
    </row>
    <row r="26" spans="1:89" ht="39.75" customHeight="1">
      <c r="A26" s="112">
        <v>12</v>
      </c>
      <c r="B26" s="116" t="s">
        <v>472</v>
      </c>
      <c r="C26" s="71"/>
      <c r="D26" s="39">
        <f>戸建て!D26+集合!D26</f>
        <v>554</v>
      </c>
      <c r="E26" s="112">
        <v>12</v>
      </c>
      <c r="F26" s="116" t="s">
        <v>136</v>
      </c>
      <c r="G26" s="71"/>
      <c r="H26" s="39">
        <f>戸建て!H26+集合!H26</f>
        <v>478</v>
      </c>
      <c r="I26" s="112">
        <v>12</v>
      </c>
      <c r="J26" s="116" t="s">
        <v>357</v>
      </c>
      <c r="K26" s="71"/>
      <c r="L26" s="38">
        <f>戸建て!L26+集合!L26</f>
        <v>428</v>
      </c>
      <c r="M26" s="118">
        <v>12</v>
      </c>
      <c r="N26" s="116" t="s">
        <v>152</v>
      </c>
      <c r="O26" s="71"/>
      <c r="P26" s="39">
        <f>戸建て!P26+集合!P26</f>
        <v>373</v>
      </c>
      <c r="Q26" s="112">
        <v>12</v>
      </c>
      <c r="R26" s="113" t="s">
        <v>535</v>
      </c>
      <c r="S26" s="119"/>
      <c r="T26" s="120"/>
      <c r="U26" s="71"/>
      <c r="V26" s="38">
        <f>戸建て!V26+集合!V26</f>
        <v>542</v>
      </c>
      <c r="W26" s="112">
        <v>12</v>
      </c>
      <c r="X26" s="113" t="s">
        <v>16</v>
      </c>
      <c r="Y26" s="120"/>
      <c r="Z26" s="71"/>
      <c r="AA26" s="38">
        <f>戸建て!AA26+集合!AA26</f>
        <v>298</v>
      </c>
      <c r="AB26" s="112">
        <v>12</v>
      </c>
      <c r="AC26" s="113" t="s">
        <v>45</v>
      </c>
      <c r="AD26" s="120"/>
      <c r="AE26" s="71"/>
      <c r="AF26" s="39">
        <f>戸建て!AF26+集合!AF26</f>
        <v>196</v>
      </c>
      <c r="AG26" s="112">
        <v>12</v>
      </c>
      <c r="AH26" s="116" t="s">
        <v>192</v>
      </c>
      <c r="AI26" s="71"/>
      <c r="AJ26" s="38">
        <f>戸建て!AJ26+集合!AJ26</f>
        <v>248</v>
      </c>
      <c r="AK26" s="112">
        <v>12</v>
      </c>
      <c r="AL26" s="113" t="s">
        <v>205</v>
      </c>
      <c r="AM26" s="119"/>
      <c r="AN26" s="119"/>
      <c r="AO26" s="120"/>
      <c r="AP26" s="71"/>
      <c r="AQ26" s="38">
        <f>戸建て!AQ26+集合!AQ26</f>
        <v>446</v>
      </c>
      <c r="AR26" s="112">
        <v>12</v>
      </c>
      <c r="AS26" s="113" t="s">
        <v>408</v>
      </c>
      <c r="AT26" s="119"/>
      <c r="AU26" s="120"/>
      <c r="AV26" s="71"/>
      <c r="AW26" s="38">
        <f>戸建て!AW26+集合!AW26</f>
        <v>428</v>
      </c>
      <c r="AX26" s="133">
        <v>12</v>
      </c>
      <c r="AY26" s="114" t="s">
        <v>214</v>
      </c>
      <c r="AZ26" s="127"/>
      <c r="BA26" s="127"/>
      <c r="BB26" s="128"/>
      <c r="BC26" s="75"/>
      <c r="BD26" s="38">
        <f>戸建て!BD26+集合!BD26</f>
        <v>327</v>
      </c>
      <c r="BE26" s="112">
        <v>12</v>
      </c>
      <c r="BF26" s="115" t="s">
        <v>236</v>
      </c>
      <c r="BG26" s="77"/>
      <c r="BH26" s="38">
        <f>戸建て!BH26+集合!BH26</f>
        <v>306</v>
      </c>
      <c r="BI26" s="126">
        <v>12</v>
      </c>
      <c r="BJ26" s="114" t="s">
        <v>487</v>
      </c>
      <c r="BK26" s="127"/>
      <c r="BL26" s="128"/>
      <c r="BM26" s="77"/>
      <c r="BN26" s="38">
        <f>戸建て!BN26+集合!BN26</f>
        <v>319</v>
      </c>
      <c r="BO26" s="133">
        <v>12</v>
      </c>
      <c r="BP26" s="114" t="s">
        <v>387</v>
      </c>
      <c r="BQ26" s="128"/>
      <c r="BR26" s="77"/>
      <c r="BS26" s="39">
        <f>戸建て!BS26+集合!BS26</f>
        <v>498</v>
      </c>
      <c r="BT26" s="133">
        <v>12</v>
      </c>
      <c r="BU26" s="114" t="s">
        <v>324</v>
      </c>
      <c r="BV26" s="128"/>
      <c r="BW26" s="77"/>
      <c r="BX26" s="38">
        <f>戸建て!BX26+集合!BX26</f>
        <v>325</v>
      </c>
      <c r="BY26" s="126">
        <v>12</v>
      </c>
      <c r="BZ26" s="115" t="s">
        <v>264</v>
      </c>
      <c r="CA26" s="77"/>
      <c r="CB26" s="64">
        <f>戸建て!CB26+集合!CB26</f>
        <v>350</v>
      </c>
      <c r="CC26" s="133">
        <v>12</v>
      </c>
      <c r="CD26" s="115" t="s">
        <v>359</v>
      </c>
      <c r="CE26" s="77"/>
      <c r="CF26" s="38">
        <f>戸建て!CF26+集合!CF26</f>
        <v>197</v>
      </c>
      <c r="CG26" s="126">
        <v>12</v>
      </c>
      <c r="CH26" s="114" t="s">
        <v>297</v>
      </c>
      <c r="CI26" s="128"/>
      <c r="CJ26" s="77"/>
      <c r="CK26" s="38">
        <f>戸建て!CK26+集合!CK26</f>
        <v>223</v>
      </c>
    </row>
    <row r="27" spans="1:89" ht="40.5" customHeight="1">
      <c r="A27" s="112">
        <v>13</v>
      </c>
      <c r="B27" s="116" t="s">
        <v>473</v>
      </c>
      <c r="C27" s="71"/>
      <c r="D27" s="39">
        <f>戸建て!D27+集合!D27</f>
        <v>485</v>
      </c>
      <c r="E27" s="112">
        <v>13</v>
      </c>
      <c r="F27" s="116" t="s">
        <v>137</v>
      </c>
      <c r="G27" s="71"/>
      <c r="H27" s="39">
        <f>戸建て!H27+集合!H27</f>
        <v>395</v>
      </c>
      <c r="I27" s="112">
        <v>13</v>
      </c>
      <c r="J27" s="116" t="s">
        <v>94</v>
      </c>
      <c r="K27" s="71"/>
      <c r="L27" s="38">
        <f>戸建て!L27+集合!L27</f>
        <v>610</v>
      </c>
      <c r="M27" s="118">
        <v>13</v>
      </c>
      <c r="N27" s="116" t="s">
        <v>153</v>
      </c>
      <c r="O27" s="71"/>
      <c r="P27" s="39">
        <f>戸建て!P27+集合!P27</f>
        <v>355</v>
      </c>
      <c r="Q27" s="112">
        <v>13</v>
      </c>
      <c r="R27" s="113" t="s">
        <v>536</v>
      </c>
      <c r="S27" s="119"/>
      <c r="T27" s="120"/>
      <c r="U27" s="71"/>
      <c r="V27" s="38">
        <f>戸建て!V27+集合!V27</f>
        <v>495</v>
      </c>
      <c r="W27" s="112">
        <v>13</v>
      </c>
      <c r="X27" s="113" t="s">
        <v>10</v>
      </c>
      <c r="Y27" s="120"/>
      <c r="Z27" s="71"/>
      <c r="AA27" s="38">
        <f>戸建て!AA27+集合!AA27</f>
        <v>528</v>
      </c>
      <c r="AB27" s="112">
        <v>13</v>
      </c>
      <c r="AC27" s="113" t="s">
        <v>122</v>
      </c>
      <c r="AD27" s="120"/>
      <c r="AE27" s="71"/>
      <c r="AF27" s="39">
        <f>戸建て!AF27+集合!AF27</f>
        <v>350</v>
      </c>
      <c r="AG27" s="112">
        <v>13</v>
      </c>
      <c r="AH27" s="116" t="s">
        <v>193</v>
      </c>
      <c r="AI27" s="71"/>
      <c r="AJ27" s="38">
        <f>戸建て!AJ27+集合!AJ27</f>
        <v>251</v>
      </c>
      <c r="AK27" s="112">
        <v>13</v>
      </c>
      <c r="AL27" s="113" t="s">
        <v>206</v>
      </c>
      <c r="AM27" s="119"/>
      <c r="AN27" s="119"/>
      <c r="AO27" s="120"/>
      <c r="AP27" s="71"/>
      <c r="AQ27" s="38">
        <f>戸建て!AQ27+集合!AQ27</f>
        <v>401</v>
      </c>
      <c r="AR27" s="112">
        <v>13</v>
      </c>
      <c r="AS27" s="113" t="s">
        <v>409</v>
      </c>
      <c r="AT27" s="119"/>
      <c r="AU27" s="120"/>
      <c r="AV27" s="71"/>
      <c r="AW27" s="38">
        <f>戸建て!AW27+集合!AW27</f>
        <v>530</v>
      </c>
      <c r="AX27" s="133">
        <v>13</v>
      </c>
      <c r="AY27" s="114" t="s">
        <v>217</v>
      </c>
      <c r="AZ27" s="127"/>
      <c r="BA27" s="127"/>
      <c r="BB27" s="128"/>
      <c r="BC27" s="75"/>
      <c r="BD27" s="38">
        <f>戸建て!BD27+集合!BD27</f>
        <v>250</v>
      </c>
      <c r="BE27" s="112">
        <v>13</v>
      </c>
      <c r="BF27" s="115" t="s">
        <v>237</v>
      </c>
      <c r="BG27" s="77"/>
      <c r="BH27" s="38">
        <f>戸建て!BH27+集合!BH27</f>
        <v>270</v>
      </c>
      <c r="BI27" s="126">
        <v>13</v>
      </c>
      <c r="BJ27" s="114" t="s">
        <v>488</v>
      </c>
      <c r="BK27" s="127"/>
      <c r="BL27" s="128"/>
      <c r="BM27" s="77"/>
      <c r="BN27" s="38">
        <f>戸建て!BN27+集合!BN27</f>
        <v>292</v>
      </c>
      <c r="BO27" s="133">
        <v>13</v>
      </c>
      <c r="BP27" s="114" t="s">
        <v>388</v>
      </c>
      <c r="BQ27" s="128"/>
      <c r="BR27" s="77"/>
      <c r="BS27" s="39">
        <f>戸建て!BS27+集合!BS27</f>
        <v>365</v>
      </c>
      <c r="BT27" s="133">
        <v>13</v>
      </c>
      <c r="BU27" s="114" t="s">
        <v>557</v>
      </c>
      <c r="BV27" s="128"/>
      <c r="BW27" s="77"/>
      <c r="BX27" s="38">
        <f>戸建て!BX27+集合!BX27</f>
        <v>441</v>
      </c>
      <c r="BY27" s="126">
        <v>13</v>
      </c>
      <c r="BZ27" s="115" t="s">
        <v>265</v>
      </c>
      <c r="CA27" s="77"/>
      <c r="CB27" s="64">
        <f>戸建て!CB27+集合!CB27</f>
        <v>541</v>
      </c>
      <c r="CC27" s="133">
        <v>13</v>
      </c>
      <c r="CD27" s="115" t="s">
        <v>376</v>
      </c>
      <c r="CE27" s="77"/>
      <c r="CF27" s="38">
        <f>戸建て!CF27+集合!CF27</f>
        <v>463</v>
      </c>
      <c r="CG27" s="126"/>
      <c r="CH27" s="114"/>
      <c r="CI27" s="128"/>
      <c r="CJ27" s="77"/>
      <c r="CK27" s="38"/>
    </row>
    <row r="28" spans="1:89" ht="46.5" customHeight="1">
      <c r="A28" s="112"/>
      <c r="B28" s="116"/>
      <c r="C28" s="71"/>
      <c r="D28" s="39"/>
      <c r="E28" s="112">
        <v>14</v>
      </c>
      <c r="F28" s="116" t="s">
        <v>368</v>
      </c>
      <c r="G28" s="71"/>
      <c r="H28" s="39">
        <f>戸建て!H28+集合!H28</f>
        <v>325</v>
      </c>
      <c r="I28" s="112"/>
      <c r="J28" s="116"/>
      <c r="K28" s="71"/>
      <c r="L28" s="38"/>
      <c r="M28" s="118">
        <v>14</v>
      </c>
      <c r="N28" s="116" t="s">
        <v>154</v>
      </c>
      <c r="O28" s="71"/>
      <c r="P28" s="39">
        <f>戸建て!P28+集合!P28</f>
        <v>540</v>
      </c>
      <c r="Q28" s="112">
        <v>14</v>
      </c>
      <c r="R28" s="113" t="s">
        <v>537</v>
      </c>
      <c r="S28" s="119"/>
      <c r="T28" s="120"/>
      <c r="U28" s="71"/>
      <c r="V28" s="38">
        <f>戸建て!V28+集合!V28</f>
        <v>430</v>
      </c>
      <c r="W28" s="112">
        <v>14</v>
      </c>
      <c r="X28" s="113" t="s">
        <v>102</v>
      </c>
      <c r="Y28" s="120"/>
      <c r="Z28" s="71"/>
      <c r="AA28" s="38">
        <f>戸建て!AA28+集合!AA28</f>
        <v>379</v>
      </c>
      <c r="AB28" s="112">
        <v>14</v>
      </c>
      <c r="AC28" s="113" t="s">
        <v>123</v>
      </c>
      <c r="AD28" s="120"/>
      <c r="AE28" s="71"/>
      <c r="AF28" s="39">
        <f>戸建て!AF28+集合!AF28</f>
        <v>271</v>
      </c>
      <c r="AG28" s="112">
        <v>14</v>
      </c>
      <c r="AH28" s="116" t="s">
        <v>444</v>
      </c>
      <c r="AI28" s="71"/>
      <c r="AJ28" s="38">
        <f>戸建て!AJ28+集合!AJ28</f>
        <v>269</v>
      </c>
      <c r="AK28" s="112">
        <v>14</v>
      </c>
      <c r="AL28" s="113" t="s">
        <v>207</v>
      </c>
      <c r="AM28" s="119"/>
      <c r="AN28" s="119"/>
      <c r="AO28" s="120"/>
      <c r="AP28" s="71"/>
      <c r="AQ28" s="38">
        <f>戸建て!AQ28+集合!AQ28</f>
        <v>230</v>
      </c>
      <c r="AR28" s="112">
        <v>14</v>
      </c>
      <c r="AS28" s="113" t="s">
        <v>459</v>
      </c>
      <c r="AT28" s="119"/>
      <c r="AU28" s="120"/>
      <c r="AV28" s="71"/>
      <c r="AW28" s="38">
        <f>戸建て!AW28+集合!AW28</f>
        <v>378</v>
      </c>
      <c r="AX28" s="133">
        <v>14</v>
      </c>
      <c r="AY28" s="114" t="s">
        <v>215</v>
      </c>
      <c r="AZ28" s="127"/>
      <c r="BA28" s="127"/>
      <c r="BB28" s="128"/>
      <c r="BC28" s="75"/>
      <c r="BD28" s="38">
        <f>戸建て!BD28+集合!BD28</f>
        <v>240</v>
      </c>
      <c r="BE28" s="112">
        <v>14</v>
      </c>
      <c r="BF28" s="115" t="s">
        <v>319</v>
      </c>
      <c r="BG28" s="77"/>
      <c r="BH28" s="38">
        <f>戸建て!BH28+集合!BH28</f>
        <v>386</v>
      </c>
      <c r="BI28" s="126">
        <v>14</v>
      </c>
      <c r="BJ28" s="114" t="s">
        <v>489</v>
      </c>
      <c r="BK28" s="127"/>
      <c r="BL28" s="128"/>
      <c r="BM28" s="77"/>
      <c r="BN28" s="38">
        <f>戸建て!BN28+集合!BN28</f>
        <v>327</v>
      </c>
      <c r="BO28" s="133">
        <v>14</v>
      </c>
      <c r="BP28" s="114" t="s">
        <v>389</v>
      </c>
      <c r="BQ28" s="128"/>
      <c r="BR28" s="77"/>
      <c r="BS28" s="39">
        <f>戸建て!BS28+集合!BS28</f>
        <v>229</v>
      </c>
      <c r="BT28" s="133">
        <v>14</v>
      </c>
      <c r="BU28" s="114" t="s">
        <v>558</v>
      </c>
      <c r="BV28" s="128"/>
      <c r="BW28" s="77"/>
      <c r="BX28" s="38">
        <f>戸建て!BX28+集合!BX28</f>
        <v>420</v>
      </c>
      <c r="BY28" s="126">
        <v>14</v>
      </c>
      <c r="BZ28" s="115" t="s">
        <v>266</v>
      </c>
      <c r="CA28" s="77"/>
      <c r="CB28" s="64">
        <f>戸建て!CB28+集合!CB28</f>
        <v>534</v>
      </c>
      <c r="CC28" s="133">
        <v>14</v>
      </c>
      <c r="CD28" s="115" t="s">
        <v>375</v>
      </c>
      <c r="CE28" s="77"/>
      <c r="CF28" s="38">
        <f>戸建て!CF28+集合!CF28</f>
        <v>339</v>
      </c>
      <c r="CG28" s="126"/>
      <c r="CH28" s="114"/>
      <c r="CI28" s="128"/>
      <c r="CJ28" s="77"/>
      <c r="CK28" s="38"/>
    </row>
    <row r="29" spans="1:89" ht="46.5" customHeight="1">
      <c r="A29" s="112"/>
      <c r="B29" s="116"/>
      <c r="C29" s="71"/>
      <c r="D29" s="39"/>
      <c r="E29" s="112">
        <v>15</v>
      </c>
      <c r="F29" s="116" t="s">
        <v>138</v>
      </c>
      <c r="G29" s="71"/>
      <c r="H29" s="39">
        <f>戸建て!H29+集合!H29</f>
        <v>304</v>
      </c>
      <c r="I29" s="112"/>
      <c r="J29" s="116"/>
      <c r="K29" s="71"/>
      <c r="L29" s="38"/>
      <c r="M29" s="118">
        <v>15</v>
      </c>
      <c r="N29" s="116" t="s">
        <v>155</v>
      </c>
      <c r="O29" s="71"/>
      <c r="P29" s="39">
        <f>戸建て!P29+集合!P29</f>
        <v>488</v>
      </c>
      <c r="Q29" s="112">
        <v>15</v>
      </c>
      <c r="R29" s="113" t="s">
        <v>538</v>
      </c>
      <c r="S29" s="119"/>
      <c r="T29" s="120"/>
      <c r="U29" s="71"/>
      <c r="V29" s="38">
        <f>戸建て!V29+集合!V29</f>
        <v>471</v>
      </c>
      <c r="W29" s="112">
        <v>15</v>
      </c>
      <c r="X29" s="113" t="s">
        <v>103</v>
      </c>
      <c r="Y29" s="120"/>
      <c r="Z29" s="71"/>
      <c r="AA29" s="38">
        <f>戸建て!AA29+集合!AA29</f>
        <v>323</v>
      </c>
      <c r="AB29" s="112">
        <v>15</v>
      </c>
      <c r="AC29" s="113" t="s">
        <v>124</v>
      </c>
      <c r="AD29" s="120"/>
      <c r="AE29" s="71"/>
      <c r="AF29" s="39">
        <f>戸建て!AF29+集合!AF29</f>
        <v>374</v>
      </c>
      <c r="AG29" s="112">
        <v>15</v>
      </c>
      <c r="AH29" s="116" t="s">
        <v>194</v>
      </c>
      <c r="AI29" s="71"/>
      <c r="AJ29" s="38">
        <f>戸建て!AJ29+集合!AJ29</f>
        <v>175</v>
      </c>
      <c r="AK29" s="112">
        <v>15</v>
      </c>
      <c r="AL29" s="113" t="s">
        <v>208</v>
      </c>
      <c r="AM29" s="119"/>
      <c r="AN29" s="119"/>
      <c r="AO29" s="120"/>
      <c r="AP29" s="71"/>
      <c r="AQ29" s="38">
        <f>戸建て!AQ29+集合!AQ29</f>
        <v>400</v>
      </c>
      <c r="AR29" s="112">
        <v>15</v>
      </c>
      <c r="AS29" s="113" t="s">
        <v>410</v>
      </c>
      <c r="AT29" s="119"/>
      <c r="AU29" s="120"/>
      <c r="AV29" s="71"/>
      <c r="AW29" s="38">
        <f>戸建て!AW29+集合!AW29</f>
        <v>446</v>
      </c>
      <c r="AX29" s="133">
        <v>15</v>
      </c>
      <c r="AY29" s="114" t="s">
        <v>551</v>
      </c>
      <c r="AZ29" s="127"/>
      <c r="BA29" s="127"/>
      <c r="BB29" s="128"/>
      <c r="BC29" s="75"/>
      <c r="BD29" s="38">
        <f>戸建て!BD29+集合!BD29</f>
        <v>232</v>
      </c>
      <c r="BE29" s="112">
        <v>15</v>
      </c>
      <c r="BF29" s="115" t="s">
        <v>238</v>
      </c>
      <c r="BG29" s="77"/>
      <c r="BH29" s="38">
        <f>戸建て!BH29+集合!BH29</f>
        <v>420</v>
      </c>
      <c r="BI29" s="126">
        <v>15</v>
      </c>
      <c r="BJ29" s="114" t="s">
        <v>490</v>
      </c>
      <c r="BK29" s="127"/>
      <c r="BL29" s="128"/>
      <c r="BM29" s="77"/>
      <c r="BN29" s="38">
        <f>戸建て!BN29+集合!BN29</f>
        <v>405</v>
      </c>
      <c r="BO29" s="133">
        <v>15</v>
      </c>
      <c r="BP29" s="114" t="s">
        <v>377</v>
      </c>
      <c r="BQ29" s="128"/>
      <c r="BR29" s="77"/>
      <c r="BS29" s="39">
        <f>戸建て!BS29+集合!BS29</f>
        <v>361</v>
      </c>
      <c r="BT29" s="133">
        <v>15</v>
      </c>
      <c r="BU29" s="114" t="s">
        <v>589</v>
      </c>
      <c r="BV29" s="128"/>
      <c r="BW29" s="77"/>
      <c r="BX29" s="38">
        <f>戸建て!BX29+集合!BX29</f>
        <v>512</v>
      </c>
      <c r="BY29" s="126">
        <v>15</v>
      </c>
      <c r="BZ29" s="115" t="s">
        <v>267</v>
      </c>
      <c r="CA29" s="77"/>
      <c r="CB29" s="64">
        <f>戸建て!CB29+集合!CB29</f>
        <v>570</v>
      </c>
      <c r="CC29" s="133">
        <v>15</v>
      </c>
      <c r="CD29" s="115" t="s">
        <v>282</v>
      </c>
      <c r="CE29" s="77"/>
      <c r="CF29" s="38">
        <f>戸建て!CF29+集合!CF29</f>
        <v>206</v>
      </c>
      <c r="CG29" s="126"/>
      <c r="CH29" s="114"/>
      <c r="CI29" s="128"/>
      <c r="CJ29" s="77"/>
      <c r="CK29" s="38"/>
    </row>
    <row r="30" spans="1:89" ht="46.5" customHeight="1">
      <c r="A30" s="112"/>
      <c r="B30" s="116"/>
      <c r="C30" s="71"/>
      <c r="D30" s="39"/>
      <c r="E30" s="112">
        <v>16</v>
      </c>
      <c r="F30" s="116" t="s">
        <v>15</v>
      </c>
      <c r="G30" s="71"/>
      <c r="H30" s="39">
        <f>戸建て!H30+集合!H30</f>
        <v>374</v>
      </c>
      <c r="I30" s="112"/>
      <c r="J30" s="116"/>
      <c r="K30" s="71"/>
      <c r="L30" s="38"/>
      <c r="M30" s="118">
        <v>16</v>
      </c>
      <c r="N30" s="116" t="s">
        <v>156</v>
      </c>
      <c r="O30" s="71"/>
      <c r="P30" s="39">
        <f>戸建て!P30+集合!P30</f>
        <v>385</v>
      </c>
      <c r="Q30" s="112">
        <v>16</v>
      </c>
      <c r="R30" s="113" t="s">
        <v>539</v>
      </c>
      <c r="S30" s="119"/>
      <c r="T30" s="120"/>
      <c r="U30" s="71"/>
      <c r="V30" s="38">
        <f>戸建て!V30+集合!V30</f>
        <v>345</v>
      </c>
      <c r="W30" s="112">
        <v>16</v>
      </c>
      <c r="X30" s="113" t="s">
        <v>11</v>
      </c>
      <c r="Y30" s="120"/>
      <c r="Z30" s="71"/>
      <c r="AA30" s="38">
        <f>戸建て!AA30+集合!AA30</f>
        <v>308</v>
      </c>
      <c r="AB30" s="112">
        <v>16</v>
      </c>
      <c r="AC30" s="113" t="s">
        <v>125</v>
      </c>
      <c r="AD30" s="120"/>
      <c r="AE30" s="71"/>
      <c r="AF30" s="39">
        <f>戸建て!AF30+集合!AF30</f>
        <v>386</v>
      </c>
      <c r="AG30" s="112">
        <v>16</v>
      </c>
      <c r="AH30" s="116" t="s">
        <v>169</v>
      </c>
      <c r="AI30" s="71"/>
      <c r="AJ30" s="38">
        <f>戸建て!AJ30+集合!AJ30</f>
        <v>393</v>
      </c>
      <c r="AK30" s="112">
        <v>16</v>
      </c>
      <c r="AL30" s="113" t="s">
        <v>17</v>
      </c>
      <c r="AM30" s="119"/>
      <c r="AN30" s="119"/>
      <c r="AO30" s="120"/>
      <c r="AP30" s="71"/>
      <c r="AQ30" s="38">
        <f>戸建て!AQ30+集合!AQ30</f>
        <v>517</v>
      </c>
      <c r="AR30" s="112">
        <v>16</v>
      </c>
      <c r="AS30" s="113" t="s">
        <v>443</v>
      </c>
      <c r="AT30" s="119"/>
      <c r="AU30" s="120"/>
      <c r="AV30" s="71"/>
      <c r="AW30" s="38">
        <f>戸建て!AW30+集合!AW30</f>
        <v>270</v>
      </c>
      <c r="AX30" s="133">
        <v>16</v>
      </c>
      <c r="AY30" s="114" t="s">
        <v>452</v>
      </c>
      <c r="AZ30" s="127"/>
      <c r="BA30" s="127"/>
      <c r="BB30" s="128"/>
      <c r="BC30" s="75"/>
      <c r="BD30" s="38">
        <f>戸建て!BD30+集合!BD30</f>
        <v>93</v>
      </c>
      <c r="BE30" s="112">
        <v>16</v>
      </c>
      <c r="BF30" s="115" t="s">
        <v>245</v>
      </c>
      <c r="BG30" s="77"/>
      <c r="BH30" s="38">
        <f>戸建て!BH30+集合!BH30</f>
        <v>277</v>
      </c>
      <c r="BI30" s="126">
        <v>16</v>
      </c>
      <c r="BJ30" s="114" t="s">
        <v>590</v>
      </c>
      <c r="BK30" s="127"/>
      <c r="BL30" s="128"/>
      <c r="BM30" s="77"/>
      <c r="BN30" s="38">
        <f>戸建て!BN30+集合!BN30</f>
        <v>376</v>
      </c>
      <c r="BO30" s="133">
        <v>16</v>
      </c>
      <c r="BP30" s="114" t="s">
        <v>390</v>
      </c>
      <c r="BQ30" s="128"/>
      <c r="BR30" s="77"/>
      <c r="BS30" s="39">
        <f>戸建て!BS30+集合!BS30</f>
        <v>260</v>
      </c>
      <c r="BT30" s="133">
        <v>16</v>
      </c>
      <c r="BU30" s="114" t="s">
        <v>353</v>
      </c>
      <c r="BV30" s="128"/>
      <c r="BW30" s="77"/>
      <c r="BX30" s="38">
        <f>戸建て!BX30+集合!BX30</f>
        <v>485</v>
      </c>
      <c r="BY30" s="126">
        <v>16</v>
      </c>
      <c r="BZ30" s="115" t="s">
        <v>268</v>
      </c>
      <c r="CA30" s="77"/>
      <c r="CB30" s="64">
        <f>戸建て!CB30+集合!CB30</f>
        <v>456</v>
      </c>
      <c r="CC30" s="133">
        <v>16</v>
      </c>
      <c r="CD30" s="115" t="s">
        <v>585</v>
      </c>
      <c r="CE30" s="77"/>
      <c r="CF30" s="38">
        <f>戸建て!CF30+集合!CF30</f>
        <v>245</v>
      </c>
      <c r="CG30" s="126"/>
      <c r="CH30" s="114"/>
      <c r="CI30" s="128"/>
      <c r="CJ30" s="77"/>
      <c r="CK30" s="38"/>
    </row>
    <row r="31" spans="1:89" ht="39.75" customHeight="1">
      <c r="A31" s="112"/>
      <c r="B31" s="116"/>
      <c r="C31" s="71"/>
      <c r="D31" s="39"/>
      <c r="E31" s="112">
        <v>17</v>
      </c>
      <c r="F31" s="116" t="s">
        <v>139</v>
      </c>
      <c r="G31" s="71"/>
      <c r="H31" s="39">
        <f>戸建て!H31+集合!H31</f>
        <v>293</v>
      </c>
      <c r="I31" s="112"/>
      <c r="J31" s="116"/>
      <c r="K31" s="71"/>
      <c r="L31" s="38"/>
      <c r="M31" s="118">
        <v>17</v>
      </c>
      <c r="N31" s="116" t="s">
        <v>309</v>
      </c>
      <c r="O31" s="71"/>
      <c r="P31" s="39">
        <f>戸建て!P31+集合!P31</f>
        <v>420</v>
      </c>
      <c r="Q31" s="112">
        <v>17</v>
      </c>
      <c r="R31" s="113" t="s">
        <v>540</v>
      </c>
      <c r="S31" s="119"/>
      <c r="T31" s="120"/>
      <c r="U31" s="71"/>
      <c r="V31" s="38">
        <f>戸建て!V31+集合!V31</f>
        <v>487</v>
      </c>
      <c r="W31" s="112">
        <v>17</v>
      </c>
      <c r="X31" s="113" t="s">
        <v>12</v>
      </c>
      <c r="Y31" s="120"/>
      <c r="Z31" s="71"/>
      <c r="AA31" s="38">
        <f>戸建て!AA31+集合!AA31</f>
        <v>348</v>
      </c>
      <c r="AB31" s="112">
        <v>17</v>
      </c>
      <c r="AC31" s="113" t="s">
        <v>312</v>
      </c>
      <c r="AD31" s="120"/>
      <c r="AE31" s="71"/>
      <c r="AF31" s="39">
        <f>戸建て!AF31+集合!AF31</f>
        <v>427</v>
      </c>
      <c r="AG31" s="112">
        <v>17</v>
      </c>
      <c r="AH31" s="116" t="s">
        <v>195</v>
      </c>
      <c r="AI31" s="71"/>
      <c r="AJ31" s="38">
        <f>戸建て!AJ31+集合!AJ31</f>
        <v>256</v>
      </c>
      <c r="AK31" s="112">
        <v>17</v>
      </c>
      <c r="AL31" s="113" t="s">
        <v>176</v>
      </c>
      <c r="AM31" s="119"/>
      <c r="AN31" s="119"/>
      <c r="AO31" s="120"/>
      <c r="AP31" s="71"/>
      <c r="AQ31" s="38">
        <f>戸建て!AQ31+集合!AQ31</f>
        <v>426</v>
      </c>
      <c r="AR31" s="112">
        <v>17</v>
      </c>
      <c r="AS31" s="113" t="s">
        <v>411</v>
      </c>
      <c r="AT31" s="119"/>
      <c r="AU31" s="120"/>
      <c r="AV31" s="71"/>
      <c r="AW31" s="38">
        <f>戸建て!AW31+集合!AW31</f>
        <v>392</v>
      </c>
      <c r="AX31" s="133">
        <v>17</v>
      </c>
      <c r="AY31" s="114" t="s">
        <v>222</v>
      </c>
      <c r="AZ31" s="127"/>
      <c r="BA31" s="127"/>
      <c r="BB31" s="128"/>
      <c r="BC31" s="75"/>
      <c r="BD31" s="38">
        <f>戸建て!BD31+集合!BD31</f>
        <v>376</v>
      </c>
      <c r="BE31" s="112">
        <v>17</v>
      </c>
      <c r="BF31" s="115" t="s">
        <v>360</v>
      </c>
      <c r="BG31" s="77"/>
      <c r="BH31" s="38">
        <f>戸建て!BH31+集合!BH31</f>
        <v>229</v>
      </c>
      <c r="BI31" s="126">
        <v>17</v>
      </c>
      <c r="BJ31" s="114" t="s">
        <v>500</v>
      </c>
      <c r="BK31" s="127"/>
      <c r="BL31" s="128"/>
      <c r="BM31" s="77"/>
      <c r="BN31" s="38">
        <f>戸建て!BN31+集合!BN31</f>
        <v>404</v>
      </c>
      <c r="BO31" s="133">
        <v>17</v>
      </c>
      <c r="BP31" s="114" t="s">
        <v>391</v>
      </c>
      <c r="BQ31" s="128"/>
      <c r="BR31" s="77"/>
      <c r="BS31" s="39">
        <f>戸建て!BS31+集合!BS31</f>
        <v>265</v>
      </c>
      <c r="BT31" s="133">
        <v>17</v>
      </c>
      <c r="BU31" s="114" t="s">
        <v>559</v>
      </c>
      <c r="BV31" s="128"/>
      <c r="BW31" s="77"/>
      <c r="BX31" s="38">
        <f>戸建て!BX31+集合!BX31</f>
        <v>363</v>
      </c>
      <c r="BY31" s="126">
        <v>17</v>
      </c>
      <c r="BZ31" s="115" t="s">
        <v>269</v>
      </c>
      <c r="CA31" s="77"/>
      <c r="CB31" s="64">
        <f>戸建て!CB31+集合!CB31</f>
        <v>409</v>
      </c>
      <c r="CC31" s="133">
        <v>17</v>
      </c>
      <c r="CD31" s="115" t="s">
        <v>332</v>
      </c>
      <c r="CE31" s="77"/>
      <c r="CF31" s="38">
        <f>戸建て!CF31+集合!CF31</f>
        <v>519</v>
      </c>
      <c r="CG31" s="126"/>
      <c r="CH31" s="114"/>
      <c r="CI31" s="128"/>
      <c r="CJ31" s="77"/>
      <c r="CK31" s="38"/>
    </row>
    <row r="32" spans="1:89" ht="46.5" customHeight="1">
      <c r="A32" s="112"/>
      <c r="B32" s="116"/>
      <c r="C32" s="71"/>
      <c r="D32" s="39"/>
      <c r="E32" s="112">
        <v>18</v>
      </c>
      <c r="F32" s="116" t="s">
        <v>140</v>
      </c>
      <c r="G32" s="71"/>
      <c r="H32" s="39">
        <f>戸建て!H32+集合!H32</f>
        <v>362</v>
      </c>
      <c r="I32" s="112"/>
      <c r="J32" s="116"/>
      <c r="K32" s="71"/>
      <c r="L32" s="38"/>
      <c r="M32" s="118">
        <v>18</v>
      </c>
      <c r="N32" s="116" t="s">
        <v>96</v>
      </c>
      <c r="O32" s="71"/>
      <c r="P32" s="39">
        <f>戸建て!P32+集合!P32</f>
        <v>490</v>
      </c>
      <c r="Q32" s="112">
        <v>18</v>
      </c>
      <c r="R32" s="113" t="s">
        <v>541</v>
      </c>
      <c r="S32" s="119"/>
      <c r="T32" s="120"/>
      <c r="U32" s="71"/>
      <c r="V32" s="38">
        <f>戸建て!V32+集合!V32</f>
        <v>477</v>
      </c>
      <c r="W32" s="112">
        <v>18</v>
      </c>
      <c r="X32" s="113" t="s">
        <v>104</v>
      </c>
      <c r="Y32" s="120"/>
      <c r="Z32" s="71"/>
      <c r="AA32" s="38">
        <f>戸建て!AA32+集合!AA32</f>
        <v>223</v>
      </c>
      <c r="AB32" s="112">
        <v>18</v>
      </c>
      <c r="AC32" s="113" t="s">
        <v>126</v>
      </c>
      <c r="AD32" s="120"/>
      <c r="AE32" s="71"/>
      <c r="AF32" s="39">
        <f>戸建て!AF32+集合!AF32</f>
        <v>430</v>
      </c>
      <c r="AG32" s="112">
        <v>18</v>
      </c>
      <c r="AH32" s="116" t="s">
        <v>196</v>
      </c>
      <c r="AI32" s="71"/>
      <c r="AJ32" s="38">
        <f>戸建て!AJ32+集合!AJ32</f>
        <v>315</v>
      </c>
      <c r="AK32" s="112">
        <v>18</v>
      </c>
      <c r="AL32" s="113" t="s">
        <v>220</v>
      </c>
      <c r="AM32" s="119"/>
      <c r="AN32" s="119"/>
      <c r="AO32" s="120"/>
      <c r="AP32" s="71"/>
      <c r="AQ32" s="38">
        <f>戸建て!AQ32+集合!AQ32</f>
        <v>380</v>
      </c>
      <c r="AR32" s="112">
        <v>18</v>
      </c>
      <c r="AS32" s="113" t="s">
        <v>412</v>
      </c>
      <c r="AT32" s="119"/>
      <c r="AU32" s="120"/>
      <c r="AV32" s="71"/>
      <c r="AW32" s="38">
        <f>戸建て!AW32+集合!AW32</f>
        <v>677</v>
      </c>
      <c r="AX32" s="133">
        <v>18</v>
      </c>
      <c r="AY32" s="114" t="s">
        <v>453</v>
      </c>
      <c r="AZ32" s="127"/>
      <c r="BA32" s="127"/>
      <c r="BB32" s="128"/>
      <c r="BC32" s="75"/>
      <c r="BD32" s="38">
        <f>戸建て!BD32+集合!BD32</f>
        <v>345</v>
      </c>
      <c r="BE32" s="112">
        <v>18</v>
      </c>
      <c r="BF32" s="115" t="s">
        <v>246</v>
      </c>
      <c r="BG32" s="77"/>
      <c r="BH32" s="38">
        <f>戸建て!BH32+集合!BH32</f>
        <v>249</v>
      </c>
      <c r="BI32" s="126">
        <v>18</v>
      </c>
      <c r="BJ32" s="114" t="s">
        <v>491</v>
      </c>
      <c r="BK32" s="127"/>
      <c r="BL32" s="128"/>
      <c r="BM32" s="77"/>
      <c r="BN32" s="38">
        <f>戸建て!BN32+集合!BN32</f>
        <v>395</v>
      </c>
      <c r="BO32" s="133">
        <v>18</v>
      </c>
      <c r="BP32" s="114" t="s">
        <v>378</v>
      </c>
      <c r="BQ32" s="128"/>
      <c r="BR32" s="77"/>
      <c r="BS32" s="39">
        <f>戸建て!BS32+集合!BS32</f>
        <v>390</v>
      </c>
      <c r="BT32" s="133">
        <v>18</v>
      </c>
      <c r="BU32" s="114" t="s">
        <v>560</v>
      </c>
      <c r="BV32" s="128"/>
      <c r="BW32" s="77"/>
      <c r="BX32" s="38">
        <f>戸建て!BX32+集合!BX32</f>
        <v>409</v>
      </c>
      <c r="BY32" s="126">
        <v>18</v>
      </c>
      <c r="BZ32" s="115" t="s">
        <v>270</v>
      </c>
      <c r="CA32" s="77"/>
      <c r="CB32" s="64">
        <f>戸建て!CB32+集合!CB32</f>
        <v>219</v>
      </c>
      <c r="CC32" s="133">
        <v>18</v>
      </c>
      <c r="CD32" s="115" t="s">
        <v>335</v>
      </c>
      <c r="CE32" s="77"/>
      <c r="CF32" s="38">
        <f>戸建て!CF32+集合!CF32</f>
        <v>580</v>
      </c>
      <c r="CG32" s="126"/>
      <c r="CH32" s="114"/>
      <c r="CI32" s="128"/>
      <c r="CJ32" s="77"/>
      <c r="CK32" s="38"/>
    </row>
    <row r="33" spans="1:89" ht="39.75" customHeight="1">
      <c r="A33" s="112"/>
      <c r="B33" s="116"/>
      <c r="C33" s="71"/>
      <c r="D33" s="39"/>
      <c r="E33" s="112">
        <v>19</v>
      </c>
      <c r="F33" s="116" t="s">
        <v>1</v>
      </c>
      <c r="G33" s="71"/>
      <c r="H33" s="39">
        <f>戸建て!H33+集合!H33</f>
        <v>702</v>
      </c>
      <c r="I33" s="112"/>
      <c r="J33" s="116"/>
      <c r="K33" s="71"/>
      <c r="L33" s="38"/>
      <c r="M33" s="118">
        <v>19</v>
      </c>
      <c r="N33" s="116" t="s">
        <v>43</v>
      </c>
      <c r="O33" s="71"/>
      <c r="P33" s="39">
        <f>戸建て!P33+集合!P33</f>
        <v>322</v>
      </c>
      <c r="Q33" s="112">
        <v>19</v>
      </c>
      <c r="R33" s="113" t="s">
        <v>542</v>
      </c>
      <c r="S33" s="119"/>
      <c r="T33" s="120"/>
      <c r="U33" s="71"/>
      <c r="V33" s="38">
        <f>戸建て!V33+集合!V33</f>
        <v>640</v>
      </c>
      <c r="W33" s="112">
        <v>19</v>
      </c>
      <c r="X33" s="113" t="s">
        <v>13</v>
      </c>
      <c r="Y33" s="120"/>
      <c r="Z33" s="71"/>
      <c r="AA33" s="38">
        <f>戸建て!AA33+集合!AA33</f>
        <v>493</v>
      </c>
      <c r="AB33" s="112">
        <v>19</v>
      </c>
      <c r="AC33" s="113" t="s">
        <v>311</v>
      </c>
      <c r="AD33" s="120"/>
      <c r="AE33" s="71"/>
      <c r="AF33" s="39">
        <f>戸建て!AF33+集合!AF33</f>
        <v>358</v>
      </c>
      <c r="AG33" s="112">
        <v>19</v>
      </c>
      <c r="AH33" s="116" t="s">
        <v>197</v>
      </c>
      <c r="AI33" s="71"/>
      <c r="AJ33" s="38">
        <f>戸建て!AJ33+集合!AJ33</f>
        <v>423</v>
      </c>
      <c r="AK33" s="112">
        <v>19</v>
      </c>
      <c r="AL33" s="113" t="s">
        <v>209</v>
      </c>
      <c r="AM33" s="119"/>
      <c r="AN33" s="119"/>
      <c r="AO33" s="120"/>
      <c r="AP33" s="71"/>
      <c r="AQ33" s="38">
        <f>戸建て!AQ33+集合!AQ33</f>
        <v>805</v>
      </c>
      <c r="AR33" s="112">
        <v>19</v>
      </c>
      <c r="AS33" s="113" t="s">
        <v>413</v>
      </c>
      <c r="AT33" s="119"/>
      <c r="AU33" s="120"/>
      <c r="AV33" s="71"/>
      <c r="AW33" s="38">
        <f>戸建て!AW33+集合!AW33</f>
        <v>478</v>
      </c>
      <c r="AX33" s="133">
        <v>19</v>
      </c>
      <c r="AY33" s="114" t="s">
        <v>350</v>
      </c>
      <c r="AZ33" s="127"/>
      <c r="BA33" s="127"/>
      <c r="BB33" s="128"/>
      <c r="BC33" s="75"/>
      <c r="BD33" s="38">
        <f>戸建て!BD33+集合!BD33</f>
        <v>294</v>
      </c>
      <c r="BE33" s="112">
        <v>19</v>
      </c>
      <c r="BF33" s="115" t="s">
        <v>435</v>
      </c>
      <c r="BG33" s="77"/>
      <c r="BH33" s="38">
        <f>戸建て!BH33+集合!BH33</f>
        <v>329</v>
      </c>
      <c r="BI33" s="126">
        <v>19</v>
      </c>
      <c r="BJ33" s="114" t="s">
        <v>492</v>
      </c>
      <c r="BK33" s="127"/>
      <c r="BL33" s="128"/>
      <c r="BM33" s="77"/>
      <c r="BN33" s="38">
        <f>戸建て!BN33+集合!BN33</f>
        <v>257</v>
      </c>
      <c r="BO33" s="133">
        <v>19</v>
      </c>
      <c r="BP33" s="114" t="s">
        <v>392</v>
      </c>
      <c r="BQ33" s="128"/>
      <c r="BR33" s="77"/>
      <c r="BS33" s="39">
        <f>戸建て!BS33+集合!BS33</f>
        <v>351</v>
      </c>
      <c r="BT33" s="133">
        <v>19</v>
      </c>
      <c r="BU33" s="114" t="s">
        <v>561</v>
      </c>
      <c r="BV33" s="128"/>
      <c r="BW33" s="77"/>
      <c r="BX33" s="38">
        <f>戸建て!BX33+集合!BX33</f>
        <v>318</v>
      </c>
      <c r="BY33" s="126">
        <v>19</v>
      </c>
      <c r="BZ33" s="115" t="s">
        <v>330</v>
      </c>
      <c r="CA33" s="77"/>
      <c r="CB33" s="64">
        <f>戸建て!CB33+集合!CB33</f>
        <v>675</v>
      </c>
      <c r="CC33" s="133">
        <v>19</v>
      </c>
      <c r="CD33" s="115" t="s">
        <v>39</v>
      </c>
      <c r="CE33" s="77"/>
      <c r="CF33" s="38">
        <f>戸建て!CF33+集合!CF33</f>
        <v>646</v>
      </c>
      <c r="CG33" s="126"/>
      <c r="CH33" s="114"/>
      <c r="CI33" s="128"/>
      <c r="CJ33" s="77"/>
      <c r="CK33" s="38"/>
    </row>
    <row r="34" spans="1:89" ht="40.5" customHeight="1">
      <c r="A34" s="112"/>
      <c r="B34" s="116"/>
      <c r="C34" s="71"/>
      <c r="D34" s="39"/>
      <c r="E34" s="112">
        <v>20</v>
      </c>
      <c r="F34" s="116" t="s">
        <v>301</v>
      </c>
      <c r="G34" s="71"/>
      <c r="H34" s="39">
        <f>戸建て!H34+集合!H34</f>
        <v>477</v>
      </c>
      <c r="I34" s="112"/>
      <c r="J34" s="116"/>
      <c r="K34" s="71"/>
      <c r="L34" s="38"/>
      <c r="M34" s="118">
        <v>20</v>
      </c>
      <c r="N34" s="116" t="s">
        <v>157</v>
      </c>
      <c r="O34" s="71"/>
      <c r="P34" s="39">
        <f>戸建て!P34+集合!P34</f>
        <v>521</v>
      </c>
      <c r="Q34" s="112">
        <v>20</v>
      </c>
      <c r="R34" s="113" t="s">
        <v>543</v>
      </c>
      <c r="S34" s="119"/>
      <c r="T34" s="120"/>
      <c r="U34" s="71"/>
      <c r="V34" s="38">
        <f>戸建て!V34+集合!V34</f>
        <v>388</v>
      </c>
      <c r="W34" s="112">
        <v>20</v>
      </c>
      <c r="X34" s="113" t="s">
        <v>291</v>
      </c>
      <c r="Y34" s="120"/>
      <c r="Z34" s="71"/>
      <c r="AA34" s="38">
        <f>戸建て!AA34+集合!AA34</f>
        <v>325</v>
      </c>
      <c r="AB34" s="112" t="s">
        <v>114</v>
      </c>
      <c r="AC34" s="113" t="s">
        <v>127</v>
      </c>
      <c r="AD34" s="120"/>
      <c r="AE34" s="71"/>
      <c r="AF34" s="39">
        <f>戸建て!AF34+集合!AF34</f>
        <v>465</v>
      </c>
      <c r="AG34" s="112">
        <v>20</v>
      </c>
      <c r="AH34" s="116" t="s">
        <v>198</v>
      </c>
      <c r="AI34" s="71"/>
      <c r="AJ34" s="38">
        <f>戸建て!AJ34+集合!AJ34</f>
        <v>401</v>
      </c>
      <c r="AK34" s="112">
        <v>20</v>
      </c>
      <c r="AL34" s="113" t="s">
        <v>210</v>
      </c>
      <c r="AM34" s="119"/>
      <c r="AN34" s="119"/>
      <c r="AO34" s="120"/>
      <c r="AP34" s="71"/>
      <c r="AQ34" s="38">
        <f>戸建て!AQ34+集合!AQ34</f>
        <v>842</v>
      </c>
      <c r="AR34" s="112">
        <v>20</v>
      </c>
      <c r="AS34" s="113" t="s">
        <v>414</v>
      </c>
      <c r="AT34" s="119"/>
      <c r="AU34" s="120"/>
      <c r="AV34" s="71"/>
      <c r="AW34" s="38">
        <f>戸建て!AW34+集合!AW34</f>
        <v>618</v>
      </c>
      <c r="AX34" s="133">
        <v>20</v>
      </c>
      <c r="AY34" s="114" t="s">
        <v>219</v>
      </c>
      <c r="AZ34" s="127"/>
      <c r="BA34" s="127"/>
      <c r="BB34" s="128"/>
      <c r="BC34" s="75"/>
      <c r="BD34" s="38">
        <f>戸建て!BD34+集合!BD34</f>
        <v>197</v>
      </c>
      <c r="BE34" s="112">
        <v>20</v>
      </c>
      <c r="BF34" s="115" t="s">
        <v>239</v>
      </c>
      <c r="BG34" s="77"/>
      <c r="BH34" s="38">
        <f>戸建て!BH34+集合!BH34</f>
        <v>266</v>
      </c>
      <c r="BI34" s="126">
        <v>20</v>
      </c>
      <c r="BJ34" s="114" t="s">
        <v>493</v>
      </c>
      <c r="BK34" s="127"/>
      <c r="BL34" s="128"/>
      <c r="BM34" s="77"/>
      <c r="BN34" s="38">
        <f>戸建て!BN34+集合!BN34</f>
        <v>407</v>
      </c>
      <c r="BO34" s="133">
        <v>20</v>
      </c>
      <c r="BP34" s="114" t="s">
        <v>393</v>
      </c>
      <c r="BQ34" s="128"/>
      <c r="BR34" s="77"/>
      <c r="BS34" s="39">
        <f>戸建て!BS34+集合!BS34</f>
        <v>314</v>
      </c>
      <c r="BT34" s="133">
        <v>20</v>
      </c>
      <c r="BU34" s="114" t="s">
        <v>562</v>
      </c>
      <c r="BV34" s="128"/>
      <c r="BW34" s="77"/>
      <c r="BX34" s="38">
        <f>戸建て!BX34+集合!BX34</f>
        <v>344</v>
      </c>
      <c r="BY34" s="126">
        <v>20</v>
      </c>
      <c r="BZ34" s="115" t="s">
        <v>271</v>
      </c>
      <c r="CA34" s="77"/>
      <c r="CB34" s="64">
        <f>戸建て!CB34+集合!CB34</f>
        <v>241</v>
      </c>
      <c r="CC34" s="133">
        <v>20</v>
      </c>
      <c r="CD34" s="115"/>
      <c r="CE34" s="77"/>
      <c r="CF34" s="38"/>
      <c r="CG34" s="126"/>
      <c r="CH34" s="114"/>
      <c r="CI34" s="128"/>
      <c r="CJ34" s="77"/>
      <c r="CK34" s="38"/>
    </row>
    <row r="35" spans="1:89" ht="40.5" customHeight="1">
      <c r="A35" s="112"/>
      <c r="B35" s="116"/>
      <c r="C35" s="71"/>
      <c r="D35" s="39"/>
      <c r="E35" s="112">
        <v>21</v>
      </c>
      <c r="F35" s="116" t="s">
        <v>317</v>
      </c>
      <c r="G35" s="71"/>
      <c r="H35" s="39">
        <f>戸建て!H35+集合!H35</f>
        <v>329</v>
      </c>
      <c r="I35" s="112"/>
      <c r="J35" s="116"/>
      <c r="K35" s="71"/>
      <c r="L35" s="38"/>
      <c r="M35" s="118">
        <v>21</v>
      </c>
      <c r="N35" s="116" t="s">
        <v>286</v>
      </c>
      <c r="O35" s="71"/>
      <c r="P35" s="39">
        <f>戸建て!P35+集合!P35</f>
        <v>570</v>
      </c>
      <c r="Q35" s="112">
        <v>21</v>
      </c>
      <c r="R35" s="113" t="s">
        <v>544</v>
      </c>
      <c r="S35" s="119"/>
      <c r="T35" s="120"/>
      <c r="U35" s="71"/>
      <c r="V35" s="38">
        <f>戸建て!V35+集合!V35</f>
        <v>428</v>
      </c>
      <c r="W35" s="112">
        <v>21</v>
      </c>
      <c r="X35" s="113" t="s">
        <v>548</v>
      </c>
      <c r="Y35" s="120"/>
      <c r="Z35" s="71"/>
      <c r="AA35" s="38">
        <f>戸建て!AA35+集合!AA35</f>
        <v>220</v>
      </c>
      <c r="AB35" s="112">
        <v>21</v>
      </c>
      <c r="AC35" s="113" t="s">
        <v>128</v>
      </c>
      <c r="AD35" s="120"/>
      <c r="AE35" s="71"/>
      <c r="AF35" s="39">
        <f>戸建て!AF35+集合!AF35</f>
        <v>508</v>
      </c>
      <c r="AG35" s="112">
        <v>21</v>
      </c>
      <c r="AH35" s="116" t="s">
        <v>199</v>
      </c>
      <c r="AI35" s="71"/>
      <c r="AJ35" s="38">
        <f>戸建て!AJ35+集合!AJ35</f>
        <v>306</v>
      </c>
      <c r="AK35" s="112">
        <v>21</v>
      </c>
      <c r="AL35" s="113" t="s">
        <v>14</v>
      </c>
      <c r="AM35" s="119"/>
      <c r="AN35" s="119"/>
      <c r="AO35" s="120"/>
      <c r="AP35" s="71"/>
      <c r="AQ35" s="38">
        <f>戸建て!AQ35+集合!AQ35</f>
        <v>385</v>
      </c>
      <c r="AR35" s="112">
        <v>21</v>
      </c>
      <c r="AS35" s="113" t="s">
        <v>415</v>
      </c>
      <c r="AT35" s="119"/>
      <c r="AU35" s="120"/>
      <c r="AV35" s="71"/>
      <c r="AW35" s="38">
        <f>戸建て!AW35+集合!AW35</f>
        <v>336</v>
      </c>
      <c r="AX35" s="133">
        <v>21</v>
      </c>
      <c r="AY35" s="114" t="s">
        <v>223</v>
      </c>
      <c r="AZ35" s="127"/>
      <c r="BA35" s="127"/>
      <c r="BB35" s="128"/>
      <c r="BC35" s="75"/>
      <c r="BD35" s="38">
        <f>戸建て!BD35+集合!BD35</f>
        <v>202</v>
      </c>
      <c r="BE35" s="112">
        <v>21</v>
      </c>
      <c r="BF35" s="115" t="s">
        <v>247</v>
      </c>
      <c r="BG35" s="77"/>
      <c r="BH35" s="38">
        <f>戸建て!BH35+集合!BH35</f>
        <v>303</v>
      </c>
      <c r="BI35" s="126">
        <v>21</v>
      </c>
      <c r="BJ35" s="114" t="s">
        <v>587</v>
      </c>
      <c r="BK35" s="127"/>
      <c r="BL35" s="128"/>
      <c r="BM35" s="77"/>
      <c r="BN35" s="38">
        <f>戸建て!BN35+集合!BN35</f>
        <v>344</v>
      </c>
      <c r="BO35" s="133">
        <v>21</v>
      </c>
      <c r="BP35" s="114" t="s">
        <v>394</v>
      </c>
      <c r="BQ35" s="128"/>
      <c r="BR35" s="77"/>
      <c r="BS35" s="39">
        <f>戸建て!BS35+集合!BS35</f>
        <v>180</v>
      </c>
      <c r="BT35" s="133">
        <v>21</v>
      </c>
      <c r="BU35" s="114" t="s">
        <v>563</v>
      </c>
      <c r="BV35" s="128"/>
      <c r="BW35" s="77"/>
      <c r="BX35" s="38">
        <f>戸建て!BX35+集合!BX35</f>
        <v>314</v>
      </c>
      <c r="BY35" s="126">
        <v>21</v>
      </c>
      <c r="BZ35" s="115" t="s">
        <v>272</v>
      </c>
      <c r="CA35" s="77"/>
      <c r="CB35" s="64">
        <f>戸建て!CB35+集合!CB35</f>
        <v>710</v>
      </c>
      <c r="CC35" s="133">
        <v>21</v>
      </c>
      <c r="CD35" s="115" t="s">
        <v>333</v>
      </c>
      <c r="CE35" s="77"/>
      <c r="CF35" s="38">
        <f>戸建て!CF35+集合!CF35</f>
        <v>700</v>
      </c>
      <c r="CG35" s="126"/>
      <c r="CH35" s="114"/>
      <c r="CI35" s="128"/>
      <c r="CJ35" s="77"/>
      <c r="CK35" s="38"/>
    </row>
    <row r="36" spans="1:89" ht="40.5" customHeight="1">
      <c r="A36" s="112"/>
      <c r="B36" s="116"/>
      <c r="C36" s="71"/>
      <c r="D36" s="39"/>
      <c r="E36" s="112">
        <v>22</v>
      </c>
      <c r="F36" s="116" t="s">
        <v>141</v>
      </c>
      <c r="G36" s="71"/>
      <c r="H36" s="39">
        <f>戸建て!H36+集合!H36</f>
        <v>367</v>
      </c>
      <c r="I36" s="112"/>
      <c r="J36" s="116"/>
      <c r="K36" s="71"/>
      <c r="L36" s="38"/>
      <c r="M36" s="118">
        <v>22</v>
      </c>
      <c r="N36" s="116" t="s">
        <v>592</v>
      </c>
      <c r="O36" s="71"/>
      <c r="P36" s="39">
        <f>戸建て!P36+集合!P36</f>
        <v>593</v>
      </c>
      <c r="Q36" s="112">
        <v>22</v>
      </c>
      <c r="R36" s="113" t="s">
        <v>545</v>
      </c>
      <c r="S36" s="119"/>
      <c r="T36" s="120"/>
      <c r="U36" s="71"/>
      <c r="V36" s="38">
        <f>戸建て!V36+集合!V36</f>
        <v>542</v>
      </c>
      <c r="W36" s="112">
        <v>22</v>
      </c>
      <c r="X36" s="113" t="s">
        <v>549</v>
      </c>
      <c r="Y36" s="120"/>
      <c r="Z36" s="71"/>
      <c r="AA36" s="38">
        <f>戸建て!AA36+集合!AA36</f>
        <v>380</v>
      </c>
      <c r="AB36" s="112">
        <v>22</v>
      </c>
      <c r="AC36" s="113" t="s">
        <v>115</v>
      </c>
      <c r="AD36" s="120"/>
      <c r="AE36" s="71"/>
      <c r="AF36" s="39">
        <f>戸建て!AF36+集合!AF36</f>
        <v>396</v>
      </c>
      <c r="AG36" s="112">
        <v>22</v>
      </c>
      <c r="AH36" s="116" t="s">
        <v>200</v>
      </c>
      <c r="AI36" s="71"/>
      <c r="AJ36" s="38">
        <f>戸建て!AJ36+集合!AJ36</f>
        <v>377</v>
      </c>
      <c r="AK36" s="112">
        <v>22</v>
      </c>
      <c r="AL36" s="113" t="s">
        <v>211</v>
      </c>
      <c r="AM36" s="119"/>
      <c r="AN36" s="119"/>
      <c r="AO36" s="120"/>
      <c r="AP36" s="71"/>
      <c r="AQ36" s="38">
        <f>戸建て!AQ36+集合!AQ36</f>
        <v>514</v>
      </c>
      <c r="AR36" s="112">
        <v>22</v>
      </c>
      <c r="AS36" s="113" t="s">
        <v>416</v>
      </c>
      <c r="AT36" s="119"/>
      <c r="AU36" s="120"/>
      <c r="AV36" s="71"/>
      <c r="AW36" s="38">
        <f>戸建て!AW36+集合!AW36</f>
        <v>350</v>
      </c>
      <c r="AX36" s="133">
        <v>22</v>
      </c>
      <c r="AY36" s="114" t="s">
        <v>224</v>
      </c>
      <c r="AZ36" s="127"/>
      <c r="BA36" s="127"/>
      <c r="BB36" s="128"/>
      <c r="BC36" s="75"/>
      <c r="BD36" s="38">
        <f>戸建て!BD36+集合!BD36</f>
        <v>260</v>
      </c>
      <c r="BE36" s="112">
        <v>22</v>
      </c>
      <c r="BF36" s="115" t="s">
        <v>318</v>
      </c>
      <c r="BG36" s="77"/>
      <c r="BH36" s="38">
        <f>戸建て!BH36+集合!BH36</f>
        <v>296</v>
      </c>
      <c r="BI36" s="126">
        <v>22</v>
      </c>
      <c r="BJ36" s="114" t="s">
        <v>588</v>
      </c>
      <c r="BK36" s="127"/>
      <c r="BL36" s="128"/>
      <c r="BM36" s="77"/>
      <c r="BN36" s="38">
        <f>戸建て!BN36+集合!BN36</f>
        <v>330</v>
      </c>
      <c r="BO36" s="133">
        <v>22</v>
      </c>
      <c r="BP36" s="114" t="s">
        <v>395</v>
      </c>
      <c r="BQ36" s="128"/>
      <c r="BR36" s="77"/>
      <c r="BS36" s="39">
        <f>戸建て!BS36+集合!BS36</f>
        <v>421</v>
      </c>
      <c r="BT36" s="133">
        <v>22</v>
      </c>
      <c r="BU36" s="114" t="s">
        <v>564</v>
      </c>
      <c r="BV36" s="128"/>
      <c r="BW36" s="77"/>
      <c r="BX36" s="38">
        <f>戸建て!BX36+集合!BX36</f>
        <v>624</v>
      </c>
      <c r="BY36" s="126">
        <v>22</v>
      </c>
      <c r="BZ36" s="115" t="s">
        <v>327</v>
      </c>
      <c r="CA36" s="77"/>
      <c r="CB36" s="64">
        <f>戸建て!CB36+集合!CB36</f>
        <v>461</v>
      </c>
      <c r="CC36" s="133">
        <v>22</v>
      </c>
      <c r="CD36" s="115" t="s">
        <v>281</v>
      </c>
      <c r="CE36" s="77"/>
      <c r="CF36" s="38">
        <f>戸建て!CF36+集合!CF36</f>
        <v>317</v>
      </c>
      <c r="CG36" s="126"/>
      <c r="CH36" s="114"/>
      <c r="CI36" s="128"/>
      <c r="CJ36" s="77"/>
      <c r="CK36" s="38"/>
    </row>
    <row r="37" spans="1:89" ht="46.5" customHeight="1">
      <c r="A37" s="112"/>
      <c r="B37" s="116"/>
      <c r="C37" s="71"/>
      <c r="D37" s="39"/>
      <c r="E37" s="112">
        <v>23</v>
      </c>
      <c r="F37" s="116" t="s">
        <v>300</v>
      </c>
      <c r="G37" s="71"/>
      <c r="H37" s="39">
        <f>戸建て!H37+集合!H37</f>
        <v>390</v>
      </c>
      <c r="I37" s="112"/>
      <c r="J37" s="116"/>
      <c r="K37" s="71"/>
      <c r="L37" s="38"/>
      <c r="M37" s="118">
        <v>23</v>
      </c>
      <c r="N37" s="116" t="s">
        <v>158</v>
      </c>
      <c r="O37" s="71"/>
      <c r="P37" s="39">
        <f>戸建て!P37+集合!P37</f>
        <v>300</v>
      </c>
      <c r="Q37" s="112">
        <v>23</v>
      </c>
      <c r="R37" s="113" t="s">
        <v>546</v>
      </c>
      <c r="S37" s="119"/>
      <c r="T37" s="120"/>
      <c r="U37" s="71"/>
      <c r="V37" s="38">
        <f>戸建て!V37+集合!V37</f>
        <v>630</v>
      </c>
      <c r="W37" s="112"/>
      <c r="X37" s="113"/>
      <c r="Y37" s="120"/>
      <c r="Z37" s="71"/>
      <c r="AA37" s="38"/>
      <c r="AB37" s="112">
        <v>23</v>
      </c>
      <c r="AC37" s="113" t="s">
        <v>116</v>
      </c>
      <c r="AD37" s="120"/>
      <c r="AE37" s="71"/>
      <c r="AF37" s="39">
        <f>戸建て!AF37+集合!AF37</f>
        <v>363</v>
      </c>
      <c r="AG37" s="112">
        <v>23</v>
      </c>
      <c r="AH37" s="116" t="s">
        <v>445</v>
      </c>
      <c r="AI37" s="71"/>
      <c r="AJ37" s="38">
        <f>戸建て!AJ37+集合!AJ37</f>
        <v>319</v>
      </c>
      <c r="AK37" s="112">
        <v>23</v>
      </c>
      <c r="AL37" s="113" t="s">
        <v>221</v>
      </c>
      <c r="AM37" s="119"/>
      <c r="AN37" s="119"/>
      <c r="AO37" s="120"/>
      <c r="AP37" s="71"/>
      <c r="AQ37" s="38">
        <f>戸建て!AQ37+集合!AQ37</f>
        <v>311</v>
      </c>
      <c r="AR37" s="112">
        <v>23</v>
      </c>
      <c r="AS37" s="113" t="s">
        <v>417</v>
      </c>
      <c r="AT37" s="119"/>
      <c r="AU37" s="120"/>
      <c r="AV37" s="71"/>
      <c r="AW37" s="38">
        <f>戸建て!AW37+集合!AW37</f>
        <v>345</v>
      </c>
      <c r="AX37" s="133">
        <v>23</v>
      </c>
      <c r="AY37" s="114" t="s">
        <v>227</v>
      </c>
      <c r="AZ37" s="127"/>
      <c r="BA37" s="127"/>
      <c r="BB37" s="128"/>
      <c r="BC37" s="75"/>
      <c r="BD37" s="38">
        <f>戸建て!BD37+集合!BD37</f>
        <v>260</v>
      </c>
      <c r="BE37" s="112">
        <v>23</v>
      </c>
      <c r="BF37" s="115" t="s">
        <v>240</v>
      </c>
      <c r="BG37" s="77"/>
      <c r="BH37" s="38">
        <f>戸建て!BH37+集合!BH37</f>
        <v>310</v>
      </c>
      <c r="BI37" s="126">
        <v>23</v>
      </c>
      <c r="BJ37" s="114" t="s">
        <v>494</v>
      </c>
      <c r="BK37" s="127"/>
      <c r="BL37" s="128"/>
      <c r="BM37" s="77"/>
      <c r="BN37" s="38">
        <f>戸建て!BN37+集合!BN37</f>
        <v>164</v>
      </c>
      <c r="BO37" s="133">
        <v>23</v>
      </c>
      <c r="BP37" s="114" t="s">
        <v>396</v>
      </c>
      <c r="BQ37" s="128"/>
      <c r="BR37" s="77"/>
      <c r="BS37" s="39">
        <f>戸建て!BS37+集合!BS37</f>
        <v>521</v>
      </c>
      <c r="BT37" s="133">
        <v>23</v>
      </c>
      <c r="BU37" s="114" t="s">
        <v>253</v>
      </c>
      <c r="BV37" s="128"/>
      <c r="BW37" s="77"/>
      <c r="BX37" s="38">
        <f>戸建て!BX37+集合!BX37</f>
        <v>525</v>
      </c>
      <c r="BY37" s="126">
        <v>23</v>
      </c>
      <c r="BZ37" s="115" t="s">
        <v>273</v>
      </c>
      <c r="CA37" s="77"/>
      <c r="CB37" s="64">
        <f>戸建て!CB37+集合!CB37</f>
        <v>359</v>
      </c>
      <c r="CC37" s="133">
        <v>23</v>
      </c>
      <c r="CD37" s="115" t="s">
        <v>289</v>
      </c>
      <c r="CE37" s="77"/>
      <c r="CF37" s="38">
        <f>戸建て!CF37+集合!CF37</f>
        <v>293</v>
      </c>
      <c r="CG37" s="126"/>
      <c r="CH37" s="114"/>
      <c r="CI37" s="128"/>
      <c r="CJ37" s="77"/>
      <c r="CK37" s="38"/>
    </row>
    <row r="38" spans="1:89" ht="40.5" customHeight="1">
      <c r="A38" s="112"/>
      <c r="B38" s="116"/>
      <c r="C38" s="71"/>
      <c r="D38" s="39"/>
      <c r="E38" s="112">
        <v>24</v>
      </c>
      <c r="F38" s="116" t="s">
        <v>142</v>
      </c>
      <c r="G38" s="71"/>
      <c r="H38" s="39">
        <f>戸建て!H38+集合!H38</f>
        <v>240</v>
      </c>
      <c r="I38" s="112"/>
      <c r="J38" s="116"/>
      <c r="K38" s="71"/>
      <c r="L38" s="38"/>
      <c r="M38" s="118">
        <v>24</v>
      </c>
      <c r="N38" s="116" t="s">
        <v>18</v>
      </c>
      <c r="O38" s="71"/>
      <c r="P38" s="39">
        <f>戸建て!P38+集合!P38</f>
        <v>529</v>
      </c>
      <c r="Q38" s="112">
        <v>24</v>
      </c>
      <c r="R38" s="113" t="s">
        <v>547</v>
      </c>
      <c r="S38" s="119"/>
      <c r="T38" s="120"/>
      <c r="U38" s="71"/>
      <c r="V38" s="38">
        <f>戸建て!V38+集合!V38</f>
        <v>224</v>
      </c>
      <c r="W38" s="112">
        <v>31</v>
      </c>
      <c r="X38" s="113" t="s">
        <v>40</v>
      </c>
      <c r="Y38" s="120"/>
      <c r="Z38" s="71"/>
      <c r="AA38" s="38">
        <f>戸建て!AA38+集合!AA38</f>
        <v>317</v>
      </c>
      <c r="AB38" s="112">
        <v>24</v>
      </c>
      <c r="AC38" s="113" t="s">
        <v>313</v>
      </c>
      <c r="AD38" s="120"/>
      <c r="AE38" s="71"/>
      <c r="AF38" s="39">
        <f>戸建て!AF38+集合!AF38</f>
        <v>384</v>
      </c>
      <c r="AG38" s="112"/>
      <c r="AH38" s="116"/>
      <c r="AI38" s="71"/>
      <c r="AJ38" s="38"/>
      <c r="AK38" s="112">
        <v>24</v>
      </c>
      <c r="AL38" s="113" t="s">
        <v>596</v>
      </c>
      <c r="AM38" s="119"/>
      <c r="AN38" s="119"/>
      <c r="AO38" s="120"/>
      <c r="AP38" s="71"/>
      <c r="AQ38" s="38">
        <f>戸建て!AQ38+集合!AQ38</f>
        <v>489</v>
      </c>
      <c r="AR38" s="112">
        <v>24</v>
      </c>
      <c r="AS38" s="113" t="s">
        <v>595</v>
      </c>
      <c r="AT38" s="119"/>
      <c r="AU38" s="120"/>
      <c r="AV38" s="71"/>
      <c r="AW38" s="38">
        <f>戸建て!AW38+集合!AW38</f>
        <v>500</v>
      </c>
      <c r="AX38" s="133">
        <v>24</v>
      </c>
      <c r="AY38" s="114" t="s">
        <v>228</v>
      </c>
      <c r="AZ38" s="127"/>
      <c r="BA38" s="127"/>
      <c r="BB38" s="128"/>
      <c r="BC38" s="75"/>
      <c r="BD38" s="38">
        <f>戸建て!BD38+集合!BD38</f>
        <v>299</v>
      </c>
      <c r="BE38" s="112">
        <v>24</v>
      </c>
      <c r="BF38" s="115" t="s">
        <v>434</v>
      </c>
      <c r="BG38" s="77"/>
      <c r="BH38" s="38">
        <f>戸建て!BH38+集合!BH38</f>
        <v>274</v>
      </c>
      <c r="BI38" s="126">
        <v>24</v>
      </c>
      <c r="BJ38" s="114" t="s">
        <v>495</v>
      </c>
      <c r="BK38" s="127"/>
      <c r="BL38" s="128"/>
      <c r="BM38" s="77"/>
      <c r="BN38" s="38">
        <f>戸建て!BN38+集合!BN38</f>
        <v>386</v>
      </c>
      <c r="BO38" s="133">
        <v>24</v>
      </c>
      <c r="BP38" s="114" t="s">
        <v>397</v>
      </c>
      <c r="BQ38" s="128"/>
      <c r="BR38" s="77"/>
      <c r="BS38" s="39">
        <f>戸建て!BS38+集合!BS38</f>
        <v>395</v>
      </c>
      <c r="BT38" s="133">
        <v>24</v>
      </c>
      <c r="BU38" s="114" t="s">
        <v>325</v>
      </c>
      <c r="BV38" s="128"/>
      <c r="BW38" s="77"/>
      <c r="BX38" s="38">
        <f>戸建て!BX38+集合!BX38</f>
        <v>336</v>
      </c>
      <c r="BY38" s="126">
        <v>24</v>
      </c>
      <c r="BZ38" s="115" t="s">
        <v>328</v>
      </c>
      <c r="CA38" s="77"/>
      <c r="CB38" s="64">
        <f>戸建て!CB38+集合!CB38</f>
        <v>328</v>
      </c>
      <c r="CC38" s="133">
        <v>24</v>
      </c>
      <c r="CD38" s="115" t="s">
        <v>281</v>
      </c>
      <c r="CE38" s="77"/>
      <c r="CF38" s="38">
        <f>戸建て!CF38+集合!CF38</f>
        <v>168</v>
      </c>
      <c r="CG38" s="126"/>
      <c r="CH38" s="114"/>
      <c r="CI38" s="128"/>
      <c r="CJ38" s="77"/>
      <c r="CK38" s="38"/>
    </row>
    <row r="39" spans="1:89" ht="40.5" customHeight="1">
      <c r="A39" s="112"/>
      <c r="B39" s="116"/>
      <c r="C39" s="71"/>
      <c r="D39" s="39"/>
      <c r="E39" s="112">
        <v>25</v>
      </c>
      <c r="F39" s="116" t="s">
        <v>93</v>
      </c>
      <c r="G39" s="71"/>
      <c r="H39" s="39">
        <f>戸建て!H39+集合!H39</f>
        <v>304</v>
      </c>
      <c r="I39" s="112"/>
      <c r="J39" s="116"/>
      <c r="K39" s="71"/>
      <c r="L39" s="38"/>
      <c r="M39" s="118">
        <v>25</v>
      </c>
      <c r="N39" s="116" t="s">
        <v>159</v>
      </c>
      <c r="O39" s="71"/>
      <c r="P39" s="39">
        <f>戸建て!P39+集合!P39</f>
        <v>320</v>
      </c>
      <c r="Q39" s="112"/>
      <c r="R39" s="113"/>
      <c r="S39" s="119"/>
      <c r="T39" s="120"/>
      <c r="U39" s="71"/>
      <c r="V39" s="38"/>
      <c r="W39" s="112">
        <v>32</v>
      </c>
      <c r="X39" s="113" t="s">
        <v>550</v>
      </c>
      <c r="Y39" s="120"/>
      <c r="Z39" s="71"/>
      <c r="AA39" s="38">
        <f>戸建て!AA39+集合!AA39</f>
        <v>144</v>
      </c>
      <c r="AB39" s="112">
        <v>25</v>
      </c>
      <c r="AC39" s="113" t="s">
        <v>129</v>
      </c>
      <c r="AD39" s="120"/>
      <c r="AE39" s="71"/>
      <c r="AF39" s="39">
        <f>戸建て!AF39+集合!AF39</f>
        <v>246</v>
      </c>
      <c r="AG39" s="112"/>
      <c r="AH39" s="116"/>
      <c r="AI39" s="71"/>
      <c r="AJ39" s="38"/>
      <c r="AK39" s="112">
        <v>25</v>
      </c>
      <c r="AL39" s="113" t="s">
        <v>212</v>
      </c>
      <c r="AM39" s="119"/>
      <c r="AN39" s="119"/>
      <c r="AO39" s="120"/>
      <c r="AP39" s="71"/>
      <c r="AQ39" s="38">
        <f>戸建て!AQ39+集合!AQ39</f>
        <v>305</v>
      </c>
      <c r="AR39" s="112">
        <v>25</v>
      </c>
      <c r="AS39" s="113" t="s">
        <v>418</v>
      </c>
      <c r="AT39" s="119"/>
      <c r="AU39" s="120"/>
      <c r="AV39" s="71"/>
      <c r="AW39" s="38">
        <f>戸建て!AW39+集合!AW39</f>
        <v>491</v>
      </c>
      <c r="AX39" s="133">
        <v>25</v>
      </c>
      <c r="AY39" s="114" t="s">
        <v>229</v>
      </c>
      <c r="AZ39" s="127"/>
      <c r="BA39" s="127"/>
      <c r="BB39" s="128"/>
      <c r="BC39" s="75"/>
      <c r="BD39" s="38">
        <f>戸建て!BD39+集合!BD39</f>
        <v>191</v>
      </c>
      <c r="BE39" s="112"/>
      <c r="BF39" s="115"/>
      <c r="BG39" s="77"/>
      <c r="BH39" s="38"/>
      <c r="BI39" s="126">
        <v>25</v>
      </c>
      <c r="BJ39" s="114" t="s">
        <v>496</v>
      </c>
      <c r="BK39" s="127"/>
      <c r="BL39" s="128"/>
      <c r="BM39" s="77"/>
      <c r="BN39" s="38">
        <f>戸建て!BN39+集合!BN39</f>
        <v>397</v>
      </c>
      <c r="BO39" s="133">
        <v>25</v>
      </c>
      <c r="BP39" s="114" t="s">
        <v>397</v>
      </c>
      <c r="BQ39" s="128"/>
      <c r="BR39" s="77"/>
      <c r="BS39" s="39">
        <f>戸建て!BS39+集合!BS39</f>
        <v>380</v>
      </c>
      <c r="BT39" s="133"/>
      <c r="BU39" s="114"/>
      <c r="BV39" s="128"/>
      <c r="BW39" s="77"/>
      <c r="BX39" s="38"/>
      <c r="BY39" s="126">
        <v>25</v>
      </c>
      <c r="BZ39" s="115" t="s">
        <v>274</v>
      </c>
      <c r="CA39" s="77"/>
      <c r="CB39" s="64">
        <f>戸建て!CB39+集合!CB39</f>
        <v>329</v>
      </c>
      <c r="CC39" s="133">
        <v>25</v>
      </c>
      <c r="CD39" s="115" t="s">
        <v>337</v>
      </c>
      <c r="CE39" s="77"/>
      <c r="CF39" s="38">
        <f>戸建て!CF39+集合!CF39</f>
        <v>439</v>
      </c>
      <c r="CG39" s="126"/>
      <c r="CH39" s="114"/>
      <c r="CI39" s="128"/>
      <c r="CJ39" s="77"/>
      <c r="CK39" s="38"/>
    </row>
    <row r="40" spans="1:89" ht="40.5" customHeight="1">
      <c r="A40" s="112"/>
      <c r="B40" s="116"/>
      <c r="C40" s="71"/>
      <c r="D40" s="39"/>
      <c r="E40" s="112">
        <v>26</v>
      </c>
      <c r="F40" s="116" t="s">
        <v>143</v>
      </c>
      <c r="G40" s="71"/>
      <c r="H40" s="39">
        <f>戸建て!H40+集合!H40</f>
        <v>289</v>
      </c>
      <c r="I40" s="112"/>
      <c r="J40" s="116"/>
      <c r="K40" s="71"/>
      <c r="L40" s="38"/>
      <c r="M40" s="118">
        <v>26</v>
      </c>
      <c r="N40" s="116" t="s">
        <v>160</v>
      </c>
      <c r="O40" s="71"/>
      <c r="P40" s="39">
        <f>戸建て!P40+集合!P40</f>
        <v>416</v>
      </c>
      <c r="Q40" s="112"/>
      <c r="R40" s="113"/>
      <c r="S40" s="119"/>
      <c r="T40" s="120"/>
      <c r="U40" s="71"/>
      <c r="V40" s="38"/>
      <c r="W40" s="112">
        <v>33</v>
      </c>
      <c r="X40" s="113" t="s">
        <v>105</v>
      </c>
      <c r="Y40" s="120"/>
      <c r="Z40" s="71"/>
      <c r="AA40" s="38">
        <f>戸建て!AA40+集合!AA40</f>
        <v>158</v>
      </c>
      <c r="AB40" s="112">
        <v>26</v>
      </c>
      <c r="AC40" s="113" t="s">
        <v>38</v>
      </c>
      <c r="AD40" s="120"/>
      <c r="AE40" s="71"/>
      <c r="AF40" s="39">
        <f>戸建て!AF40+集合!AF40</f>
        <v>296</v>
      </c>
      <c r="AG40" s="112"/>
      <c r="AH40" s="116"/>
      <c r="AI40" s="71"/>
      <c r="AJ40" s="38"/>
      <c r="AK40" s="112">
        <v>26</v>
      </c>
      <c r="AL40" s="113" t="s">
        <v>44</v>
      </c>
      <c r="AM40" s="119"/>
      <c r="AN40" s="119"/>
      <c r="AO40" s="120"/>
      <c r="AP40" s="71"/>
      <c r="AQ40" s="38">
        <f>戸建て!AQ40+集合!AQ40</f>
        <v>320</v>
      </c>
      <c r="AR40" s="112">
        <v>26</v>
      </c>
      <c r="AS40" s="113" t="s">
        <v>419</v>
      </c>
      <c r="AT40" s="119"/>
      <c r="AU40" s="120"/>
      <c r="AV40" s="71"/>
      <c r="AW40" s="38">
        <f>戸建て!AW40+集合!AW40</f>
        <v>307</v>
      </c>
      <c r="AX40" s="133">
        <v>26</v>
      </c>
      <c r="AY40" s="114" t="s">
        <v>230</v>
      </c>
      <c r="AZ40" s="127"/>
      <c r="BA40" s="127"/>
      <c r="BB40" s="128"/>
      <c r="BC40" s="75"/>
      <c r="BD40" s="38">
        <f>戸建て!BD40+集合!BD40</f>
        <v>328</v>
      </c>
      <c r="BE40" s="112"/>
      <c r="BF40" s="115"/>
      <c r="BG40" s="77"/>
      <c r="BH40" s="38"/>
      <c r="BI40" s="126">
        <v>26</v>
      </c>
      <c r="BJ40" s="114" t="s">
        <v>497</v>
      </c>
      <c r="BK40" s="127"/>
      <c r="BL40" s="128"/>
      <c r="BM40" s="77"/>
      <c r="BN40" s="38">
        <f>戸建て!BN40+集合!BN40</f>
        <v>135</v>
      </c>
      <c r="BO40" s="133">
        <v>26</v>
      </c>
      <c r="BP40" s="114" t="s">
        <v>398</v>
      </c>
      <c r="BQ40" s="128"/>
      <c r="BR40" s="77"/>
      <c r="BS40" s="39">
        <f>戸建て!BS40+集合!BS40</f>
        <v>336</v>
      </c>
      <c r="BT40" s="133"/>
      <c r="BU40" s="114"/>
      <c r="BV40" s="128"/>
      <c r="BW40" s="77"/>
      <c r="BX40" s="38"/>
      <c r="BY40" s="126">
        <v>26</v>
      </c>
      <c r="BZ40" s="115" t="s">
        <v>275</v>
      </c>
      <c r="CA40" s="77"/>
      <c r="CB40" s="64">
        <f>戸建て!CB40+集合!CB40</f>
        <v>201</v>
      </c>
      <c r="CC40" s="133">
        <v>26</v>
      </c>
      <c r="CD40" s="115" t="s">
        <v>282</v>
      </c>
      <c r="CE40" s="77"/>
      <c r="CF40" s="38">
        <f>戸建て!CF40+集合!CF40</f>
        <v>272</v>
      </c>
      <c r="CG40" s="126"/>
      <c r="CH40" s="114"/>
      <c r="CI40" s="128"/>
      <c r="CJ40" s="77"/>
      <c r="CK40" s="38"/>
    </row>
    <row r="41" spans="1:89" ht="40.5" customHeight="1">
      <c r="A41" s="112"/>
      <c r="B41" s="116"/>
      <c r="C41" s="71"/>
      <c r="D41" s="39"/>
      <c r="E41" s="112">
        <v>27</v>
      </c>
      <c r="F41" s="116" t="s">
        <v>171</v>
      </c>
      <c r="G41" s="71"/>
      <c r="H41" s="39">
        <f>戸建て!H41+集合!H41</f>
        <v>442</v>
      </c>
      <c r="I41" s="112"/>
      <c r="J41" s="116"/>
      <c r="K41" s="71"/>
      <c r="L41" s="38"/>
      <c r="M41" s="118">
        <v>27</v>
      </c>
      <c r="N41" s="116" t="s">
        <v>361</v>
      </c>
      <c r="O41" s="71"/>
      <c r="P41" s="39">
        <f>戸建て!P41+集合!P41</f>
        <v>306</v>
      </c>
      <c r="Q41" s="112"/>
      <c r="R41" s="113"/>
      <c r="S41" s="119"/>
      <c r="T41" s="120"/>
      <c r="U41" s="71"/>
      <c r="V41" s="38"/>
      <c r="W41" s="112">
        <v>34</v>
      </c>
      <c r="X41" s="113" t="s">
        <v>106</v>
      </c>
      <c r="Y41" s="120"/>
      <c r="Z41" s="71"/>
      <c r="AA41" s="38">
        <f>戸建て!AA41+集合!AA41</f>
        <v>233</v>
      </c>
      <c r="AB41" s="112">
        <v>27</v>
      </c>
      <c r="AC41" s="113" t="s">
        <v>46</v>
      </c>
      <c r="AD41" s="120"/>
      <c r="AE41" s="71"/>
      <c r="AF41" s="39">
        <f>戸建て!AF41+集合!AF41</f>
        <v>224</v>
      </c>
      <c r="AG41" s="112"/>
      <c r="AH41" s="116"/>
      <c r="AI41" s="71"/>
      <c r="AJ41" s="38"/>
      <c r="AK41" s="112">
        <v>27</v>
      </c>
      <c r="AL41" s="113" t="s">
        <v>177</v>
      </c>
      <c r="AM41" s="119"/>
      <c r="AN41" s="119"/>
      <c r="AO41" s="120"/>
      <c r="AP41" s="71"/>
      <c r="AQ41" s="38">
        <f>戸建て!AQ41+集合!AQ41</f>
        <v>326</v>
      </c>
      <c r="AR41" s="112">
        <v>27</v>
      </c>
      <c r="AS41" s="113" t="s">
        <v>420</v>
      </c>
      <c r="AT41" s="119"/>
      <c r="AU41" s="120"/>
      <c r="AV41" s="71"/>
      <c r="AW41" s="38">
        <f>戸建て!AW41+集合!AW41</f>
        <v>332</v>
      </c>
      <c r="AX41" s="133">
        <v>27</v>
      </c>
      <c r="AY41" s="114" t="s">
        <v>552</v>
      </c>
      <c r="AZ41" s="127"/>
      <c r="BA41" s="127"/>
      <c r="BB41" s="128"/>
      <c r="BC41" s="75"/>
      <c r="BD41" s="38">
        <f>戸建て!BD41+集合!BD41</f>
        <v>278</v>
      </c>
      <c r="BE41" s="112"/>
      <c r="BF41" s="115"/>
      <c r="BG41" s="77"/>
      <c r="BH41" s="38"/>
      <c r="BI41" s="126">
        <v>27</v>
      </c>
      <c r="BJ41" s="114" t="s">
        <v>498</v>
      </c>
      <c r="BK41" s="127"/>
      <c r="BL41" s="128"/>
      <c r="BM41" s="77"/>
      <c r="BN41" s="38">
        <f>戸建て!BN41+集合!BN41</f>
        <v>376</v>
      </c>
      <c r="BO41" s="133">
        <v>27</v>
      </c>
      <c r="BP41" s="114" t="s">
        <v>320</v>
      </c>
      <c r="BQ41" s="128"/>
      <c r="BR41" s="77"/>
      <c r="BS41" s="39">
        <f>戸建て!BS41+集合!BS41</f>
        <v>472</v>
      </c>
      <c r="BT41" s="133"/>
      <c r="BU41" s="114"/>
      <c r="BV41" s="128"/>
      <c r="BW41" s="77"/>
      <c r="BX41" s="38"/>
      <c r="BY41" s="126">
        <v>27</v>
      </c>
      <c r="BZ41" s="115" t="s">
        <v>276</v>
      </c>
      <c r="CA41" s="77"/>
      <c r="CB41" s="64">
        <f>戸建て!CB41+集合!CB41</f>
        <v>320</v>
      </c>
      <c r="CC41" s="133">
        <v>27</v>
      </c>
      <c r="CD41" s="115" t="s">
        <v>336</v>
      </c>
      <c r="CE41" s="77"/>
      <c r="CF41" s="38">
        <f>戸建て!CF41+集合!CF41</f>
        <v>175</v>
      </c>
      <c r="CG41" s="126"/>
      <c r="CH41" s="114"/>
      <c r="CI41" s="128"/>
      <c r="CJ41" s="77"/>
      <c r="CK41" s="38"/>
    </row>
    <row r="42" spans="1:89" ht="40.5" customHeight="1">
      <c r="A42" s="112"/>
      <c r="B42" s="116"/>
      <c r="C42" s="71"/>
      <c r="D42" s="39"/>
      <c r="E42" s="112"/>
      <c r="F42" s="116"/>
      <c r="G42" s="71"/>
      <c r="H42" s="39"/>
      <c r="I42" s="112"/>
      <c r="J42" s="116"/>
      <c r="K42" s="71"/>
      <c r="L42" s="38"/>
      <c r="M42" s="118">
        <v>28</v>
      </c>
      <c r="N42" s="116" t="s">
        <v>161</v>
      </c>
      <c r="O42" s="71"/>
      <c r="P42" s="39">
        <f>戸建て!P42+集合!P42</f>
        <v>353</v>
      </c>
      <c r="Q42" s="112"/>
      <c r="R42" s="113"/>
      <c r="S42" s="119"/>
      <c r="T42" s="120"/>
      <c r="U42" s="71"/>
      <c r="V42" s="38"/>
      <c r="W42" s="112"/>
      <c r="X42" s="113"/>
      <c r="Y42" s="120"/>
      <c r="Z42" s="71"/>
      <c r="AA42" s="38"/>
      <c r="AB42" s="112">
        <v>28</v>
      </c>
      <c r="AC42" s="113" t="s">
        <v>130</v>
      </c>
      <c r="AD42" s="120"/>
      <c r="AE42" s="71"/>
      <c r="AF42" s="39">
        <f>戸建て!AF42+集合!AF42</f>
        <v>380</v>
      </c>
      <c r="AG42" s="112"/>
      <c r="AH42" s="116"/>
      <c r="AI42" s="71"/>
      <c r="AJ42" s="38"/>
      <c r="AK42" s="112">
        <v>28</v>
      </c>
      <c r="AL42" s="113" t="s">
        <v>441</v>
      </c>
      <c r="AM42" s="119"/>
      <c r="AN42" s="119"/>
      <c r="AO42" s="120"/>
      <c r="AP42" s="71"/>
      <c r="AQ42" s="38">
        <f>戸建て!AQ42+集合!AQ42</f>
        <v>246</v>
      </c>
      <c r="AR42" s="112">
        <v>28</v>
      </c>
      <c r="AS42" s="113" t="s">
        <v>421</v>
      </c>
      <c r="AT42" s="119"/>
      <c r="AU42" s="120"/>
      <c r="AV42" s="71"/>
      <c r="AW42" s="38">
        <f>戸建て!AW42+集合!AW42</f>
        <v>342</v>
      </c>
      <c r="AX42" s="133">
        <v>28</v>
      </c>
      <c r="AY42" s="114" t="s">
        <v>231</v>
      </c>
      <c r="AZ42" s="127"/>
      <c r="BA42" s="127"/>
      <c r="BB42" s="128"/>
      <c r="BC42" s="75"/>
      <c r="BD42" s="38">
        <f>戸建て!BD42+集合!BD42</f>
        <v>323</v>
      </c>
      <c r="BE42" s="112"/>
      <c r="BF42" s="115"/>
      <c r="BG42" s="77"/>
      <c r="BH42" s="38"/>
      <c r="BI42" s="126">
        <v>28</v>
      </c>
      <c r="BJ42" s="114" t="s">
        <v>499</v>
      </c>
      <c r="BK42" s="127"/>
      <c r="BL42" s="128"/>
      <c r="BM42" s="77"/>
      <c r="BN42" s="38">
        <f>戸建て!BN42+集合!BN42</f>
        <v>296</v>
      </c>
      <c r="BO42" s="133">
        <v>28</v>
      </c>
      <c r="BP42" s="114" t="s">
        <v>399</v>
      </c>
      <c r="BQ42" s="128"/>
      <c r="BR42" s="77"/>
      <c r="BS42" s="39">
        <f>戸建て!BS42+集合!BS42</f>
        <v>584</v>
      </c>
      <c r="BT42" s="133"/>
      <c r="BU42" s="114"/>
      <c r="BV42" s="128"/>
      <c r="BW42" s="77"/>
      <c r="BX42" s="38"/>
      <c r="BY42" s="126">
        <v>28</v>
      </c>
      <c r="BZ42" s="115" t="s">
        <v>277</v>
      </c>
      <c r="CA42" s="77"/>
      <c r="CB42" s="64">
        <f>戸建て!CB42+集合!CB42</f>
        <v>315</v>
      </c>
      <c r="CC42" s="133">
        <v>28</v>
      </c>
      <c r="CD42" s="115" t="s">
        <v>290</v>
      </c>
      <c r="CE42" s="77"/>
      <c r="CF42" s="38">
        <f>戸建て!CF42+集合!CF42</f>
        <v>399</v>
      </c>
      <c r="CG42" s="126"/>
      <c r="CH42" s="114"/>
      <c r="CI42" s="128"/>
      <c r="CJ42" s="77"/>
      <c r="CK42" s="38"/>
    </row>
    <row r="43" spans="1:89" ht="40.5" customHeight="1">
      <c r="A43" s="112"/>
      <c r="B43" s="116"/>
      <c r="C43" s="71"/>
      <c r="D43" s="39"/>
      <c r="E43" s="112"/>
      <c r="F43" s="116"/>
      <c r="G43" s="71"/>
      <c r="H43" s="39"/>
      <c r="I43" s="112"/>
      <c r="J43" s="116"/>
      <c r="K43" s="71"/>
      <c r="L43" s="38"/>
      <c r="M43" s="118">
        <v>29</v>
      </c>
      <c r="N43" s="116" t="s">
        <v>173</v>
      </c>
      <c r="O43" s="71"/>
      <c r="P43" s="39">
        <f>戸建て!P43+集合!P43</f>
        <v>378</v>
      </c>
      <c r="Q43" s="112"/>
      <c r="R43" s="113"/>
      <c r="S43" s="119"/>
      <c r="T43" s="120"/>
      <c r="U43" s="71"/>
      <c r="V43" s="38"/>
      <c r="W43" s="112">
        <v>41</v>
      </c>
      <c r="X43" s="113" t="s">
        <v>514</v>
      </c>
      <c r="Y43" s="120"/>
      <c r="Z43" s="71"/>
      <c r="AA43" s="38">
        <f>戸建て!AA43+集合!AA43</f>
        <v>391</v>
      </c>
      <c r="AB43" s="112" t="s">
        <v>428</v>
      </c>
      <c r="AC43" s="113" t="s">
        <v>371</v>
      </c>
      <c r="AD43" s="120"/>
      <c r="AE43" s="71"/>
      <c r="AF43" s="39">
        <f>戸建て!AF43+集合!AF43</f>
        <v>303</v>
      </c>
      <c r="AG43" s="112"/>
      <c r="AH43" s="116"/>
      <c r="AI43" s="71"/>
      <c r="AJ43" s="38"/>
      <c r="AK43" s="112"/>
      <c r="AL43" s="113"/>
      <c r="AM43" s="119"/>
      <c r="AN43" s="119"/>
      <c r="AO43" s="120"/>
      <c r="AP43" s="71"/>
      <c r="AQ43" s="38"/>
      <c r="AR43" s="112">
        <v>29</v>
      </c>
      <c r="AS43" s="113" t="s">
        <v>422</v>
      </c>
      <c r="AT43" s="119"/>
      <c r="AU43" s="120"/>
      <c r="AV43" s="71"/>
      <c r="AW43" s="38">
        <f>戸建て!AW43+集合!AW43</f>
        <v>453</v>
      </c>
      <c r="AX43" s="133">
        <v>29</v>
      </c>
      <c r="AY43" s="114" t="s">
        <v>232</v>
      </c>
      <c r="AZ43" s="127"/>
      <c r="BA43" s="127"/>
      <c r="BB43" s="128"/>
      <c r="BC43" s="75"/>
      <c r="BD43" s="38">
        <f>戸建て!BD43+集合!BD43</f>
        <v>265</v>
      </c>
      <c r="BE43" s="112"/>
      <c r="BF43" s="115"/>
      <c r="BG43" s="77"/>
      <c r="BH43" s="38"/>
      <c r="BI43" s="126"/>
      <c r="BJ43" s="114"/>
      <c r="BK43" s="127"/>
      <c r="BL43" s="128"/>
      <c r="BM43" s="77"/>
      <c r="BN43" s="38"/>
      <c r="BO43" s="133">
        <v>29</v>
      </c>
      <c r="BP43" s="114" t="s">
        <v>248</v>
      </c>
      <c r="BQ43" s="128"/>
      <c r="BR43" s="77"/>
      <c r="BS43" s="39">
        <f>戸建て!BS43+集合!BS43</f>
        <v>192</v>
      </c>
      <c r="BT43" s="133"/>
      <c r="BU43" s="114"/>
      <c r="BV43" s="128"/>
      <c r="BW43" s="77"/>
      <c r="BX43" s="38"/>
      <c r="BY43" s="126">
        <v>29</v>
      </c>
      <c r="BZ43" s="115" t="s">
        <v>278</v>
      </c>
      <c r="CA43" s="77"/>
      <c r="CB43" s="64">
        <f>戸建て!CB43+集合!CB43</f>
        <v>270</v>
      </c>
      <c r="CC43" s="133">
        <v>29</v>
      </c>
      <c r="CD43" s="115" t="s">
        <v>283</v>
      </c>
      <c r="CE43" s="77"/>
      <c r="CF43" s="38">
        <f>戸建て!CF43+集合!CF43</f>
        <v>457</v>
      </c>
      <c r="CG43" s="126"/>
      <c r="CH43" s="114"/>
      <c r="CI43" s="128"/>
      <c r="CJ43" s="77"/>
      <c r="CK43" s="38"/>
    </row>
    <row r="44" spans="1:89" ht="46.5" customHeight="1">
      <c r="A44" s="112"/>
      <c r="B44" s="116"/>
      <c r="C44" s="71"/>
      <c r="D44" s="39"/>
      <c r="E44" s="112"/>
      <c r="F44" s="116"/>
      <c r="G44" s="71"/>
      <c r="H44" s="39"/>
      <c r="I44" s="112"/>
      <c r="J44" s="116"/>
      <c r="K44" s="71"/>
      <c r="L44" s="38"/>
      <c r="M44" s="118">
        <v>30</v>
      </c>
      <c r="N44" s="116" t="s">
        <v>162</v>
      </c>
      <c r="O44" s="71"/>
      <c r="P44" s="39">
        <f>戸建て!P44+集合!P44</f>
        <v>242</v>
      </c>
      <c r="Q44" s="112"/>
      <c r="R44" s="113"/>
      <c r="S44" s="119"/>
      <c r="T44" s="120"/>
      <c r="U44" s="71"/>
      <c r="V44" s="38"/>
      <c r="W44" s="112">
        <v>42</v>
      </c>
      <c r="X44" s="113" t="s">
        <v>515</v>
      </c>
      <c r="Y44" s="120"/>
      <c r="Z44" s="71"/>
      <c r="AA44" s="38">
        <f>戸建て!AA44+集合!AA44</f>
        <v>459</v>
      </c>
      <c r="AB44" s="112"/>
      <c r="AC44" s="113"/>
      <c r="AD44" s="120"/>
      <c r="AE44" s="71"/>
      <c r="AF44" s="39"/>
      <c r="AG44" s="112"/>
      <c r="AH44" s="116"/>
      <c r="AI44" s="71"/>
      <c r="AJ44" s="38"/>
      <c r="AK44" s="112"/>
      <c r="AL44" s="113"/>
      <c r="AM44" s="119"/>
      <c r="AN44" s="119"/>
      <c r="AO44" s="120"/>
      <c r="AP44" s="71"/>
      <c r="AQ44" s="38"/>
      <c r="AR44" s="112">
        <v>30</v>
      </c>
      <c r="AS44" s="113" t="s">
        <v>423</v>
      </c>
      <c r="AT44" s="119"/>
      <c r="AU44" s="120"/>
      <c r="AV44" s="71"/>
      <c r="AW44" s="38">
        <f>戸建て!AW44+集合!AW44</f>
        <v>412</v>
      </c>
      <c r="AX44" s="133">
        <v>30</v>
      </c>
      <c r="AY44" s="114" t="s">
        <v>457</v>
      </c>
      <c r="AZ44" s="127"/>
      <c r="BA44" s="127"/>
      <c r="BB44" s="128"/>
      <c r="BC44" s="75"/>
      <c r="BD44" s="38">
        <f>戸建て!BD44+集合!BD44</f>
        <v>295</v>
      </c>
      <c r="BE44" s="112"/>
      <c r="BF44" s="115"/>
      <c r="BG44" s="77"/>
      <c r="BH44" s="38"/>
      <c r="BI44" s="126"/>
      <c r="BJ44" s="114"/>
      <c r="BK44" s="127"/>
      <c r="BL44" s="128"/>
      <c r="BM44" s="77"/>
      <c r="BN44" s="38"/>
      <c r="BO44" s="133">
        <v>30</v>
      </c>
      <c r="BP44" s="114" t="s">
        <v>432</v>
      </c>
      <c r="BQ44" s="128"/>
      <c r="BR44" s="77"/>
      <c r="BS44" s="39">
        <f>戸建て!BS44+集合!BS44</f>
        <v>362</v>
      </c>
      <c r="BT44" s="133"/>
      <c r="BU44" s="114"/>
      <c r="BV44" s="128"/>
      <c r="BW44" s="77"/>
      <c r="BX44" s="38"/>
      <c r="BY44" s="126">
        <v>30</v>
      </c>
      <c r="BZ44" s="115" t="s">
        <v>326</v>
      </c>
      <c r="CA44" s="77"/>
      <c r="CB44" s="64">
        <f>戸建て!CB44+集合!CB44</f>
        <v>315</v>
      </c>
      <c r="CC44" s="133">
        <v>30</v>
      </c>
      <c r="CD44" s="115" t="s">
        <v>586</v>
      </c>
      <c r="CE44" s="77"/>
      <c r="CF44" s="38">
        <f>戸建て!CF44+集合!CF44</f>
        <v>437</v>
      </c>
      <c r="CG44" s="126"/>
      <c r="CH44" s="114"/>
      <c r="CI44" s="128"/>
      <c r="CJ44" s="77"/>
      <c r="CK44" s="38"/>
    </row>
    <row r="45" spans="1:89" ht="46.5" customHeight="1">
      <c r="A45" s="112"/>
      <c r="B45" s="116"/>
      <c r="C45" s="71"/>
      <c r="D45" s="39"/>
      <c r="E45" s="112"/>
      <c r="F45" s="116"/>
      <c r="G45" s="71"/>
      <c r="H45" s="39"/>
      <c r="I45" s="112"/>
      <c r="J45" s="116"/>
      <c r="K45" s="71"/>
      <c r="L45" s="38"/>
      <c r="M45" s="118">
        <v>31</v>
      </c>
      <c r="N45" s="116" t="s">
        <v>308</v>
      </c>
      <c r="O45" s="71"/>
      <c r="P45" s="39">
        <f>戸建て!P45+集合!P45</f>
        <v>608</v>
      </c>
      <c r="Q45" s="112"/>
      <c r="R45" s="113"/>
      <c r="S45" s="119"/>
      <c r="T45" s="120"/>
      <c r="U45" s="71"/>
      <c r="V45" s="38"/>
      <c r="W45" s="112">
        <v>43</v>
      </c>
      <c r="X45" s="113" t="s">
        <v>516</v>
      </c>
      <c r="Y45" s="120"/>
      <c r="Z45" s="71"/>
      <c r="AA45" s="38">
        <f>戸建て!AA45+集合!AA45</f>
        <v>412</v>
      </c>
      <c r="AB45" s="112"/>
      <c r="AC45" s="113"/>
      <c r="AD45" s="120"/>
      <c r="AE45" s="71"/>
      <c r="AF45" s="39"/>
      <c r="AG45" s="112"/>
      <c r="AH45" s="116"/>
      <c r="AI45" s="71"/>
      <c r="AJ45" s="38"/>
      <c r="AK45" s="112"/>
      <c r="AL45" s="113"/>
      <c r="AM45" s="119"/>
      <c r="AN45" s="119"/>
      <c r="AO45" s="120"/>
      <c r="AP45" s="71"/>
      <c r="AQ45" s="38"/>
      <c r="AR45" s="112">
        <v>31</v>
      </c>
      <c r="AS45" s="113" t="s">
        <v>458</v>
      </c>
      <c r="AT45" s="119"/>
      <c r="AU45" s="120"/>
      <c r="AV45" s="71"/>
      <c r="AW45" s="38">
        <f>戸建て!AW45+集合!AW45</f>
        <v>471</v>
      </c>
      <c r="AX45" s="133">
        <v>31</v>
      </c>
      <c r="AY45" s="114"/>
      <c r="AZ45" s="127"/>
      <c r="BA45" s="127"/>
      <c r="BB45" s="128"/>
      <c r="BC45" s="75"/>
      <c r="BD45" s="38"/>
      <c r="BE45" s="112"/>
      <c r="BF45" s="115"/>
      <c r="BG45" s="77"/>
      <c r="BH45" s="38"/>
      <c r="BI45" s="126"/>
      <c r="BJ45" s="114"/>
      <c r="BK45" s="127"/>
      <c r="BL45" s="128"/>
      <c r="BM45" s="77"/>
      <c r="BN45" s="38"/>
      <c r="BO45" s="133">
        <v>31</v>
      </c>
      <c r="BP45" s="114" t="s">
        <v>433</v>
      </c>
      <c r="BQ45" s="128"/>
      <c r="BR45" s="77"/>
      <c r="BS45" s="39">
        <f>戸建て!BS45+集合!BS45</f>
        <v>194</v>
      </c>
      <c r="BT45" s="133"/>
      <c r="BU45" s="114"/>
      <c r="BV45" s="128"/>
      <c r="BW45" s="77"/>
      <c r="BX45" s="38"/>
      <c r="BY45" s="126">
        <v>31</v>
      </c>
      <c r="BZ45" s="115" t="s">
        <v>279</v>
      </c>
      <c r="CA45" s="77"/>
      <c r="CB45" s="64">
        <f>戸建て!CB45+集合!CB45</f>
        <v>292</v>
      </c>
      <c r="CC45" s="133">
        <v>31</v>
      </c>
      <c r="CD45" s="115"/>
      <c r="CE45" s="77"/>
      <c r="CF45" s="38"/>
      <c r="CG45" s="126"/>
      <c r="CH45" s="114"/>
      <c r="CI45" s="128"/>
      <c r="CJ45" s="77"/>
      <c r="CK45" s="38"/>
    </row>
    <row r="46" spans="1:89" ht="46.5" customHeight="1">
      <c r="A46" s="112"/>
      <c r="B46" s="116"/>
      <c r="C46" s="71"/>
      <c r="D46" s="39"/>
      <c r="E46" s="112"/>
      <c r="F46" s="116"/>
      <c r="G46" s="71"/>
      <c r="H46" s="39"/>
      <c r="I46" s="112"/>
      <c r="J46" s="116"/>
      <c r="K46" s="71"/>
      <c r="L46" s="38"/>
      <c r="M46" s="118">
        <v>32</v>
      </c>
      <c r="N46" s="116" t="s">
        <v>163</v>
      </c>
      <c r="O46" s="71"/>
      <c r="P46" s="39">
        <f>戸建て!P46+集合!P46</f>
        <v>305</v>
      </c>
      <c r="Q46" s="112"/>
      <c r="R46" s="113"/>
      <c r="S46" s="119"/>
      <c r="T46" s="120"/>
      <c r="U46" s="71"/>
      <c r="V46" s="38"/>
      <c r="W46" s="112">
        <v>44</v>
      </c>
      <c r="X46" s="113" t="s">
        <v>517</v>
      </c>
      <c r="Y46" s="120"/>
      <c r="Z46" s="71"/>
      <c r="AA46" s="38">
        <f>戸建て!AA46+集合!AA46</f>
        <v>380</v>
      </c>
      <c r="AB46" s="112"/>
      <c r="AC46" s="113"/>
      <c r="AD46" s="120"/>
      <c r="AE46" s="71"/>
      <c r="AF46" s="39"/>
      <c r="AG46" s="112"/>
      <c r="AH46" s="116"/>
      <c r="AI46" s="71"/>
      <c r="AJ46" s="38"/>
      <c r="AK46" s="112"/>
      <c r="AL46" s="113"/>
      <c r="AM46" s="119"/>
      <c r="AN46" s="119"/>
      <c r="AO46" s="120"/>
      <c r="AP46" s="71"/>
      <c r="AQ46" s="38"/>
      <c r="AR46" s="112">
        <v>32</v>
      </c>
      <c r="AS46" s="113" t="s">
        <v>424</v>
      </c>
      <c r="AT46" s="119"/>
      <c r="AU46" s="120"/>
      <c r="AV46" s="71"/>
      <c r="AW46" s="38">
        <f>戸建て!AW46+集合!AW46</f>
        <v>465</v>
      </c>
      <c r="AX46" s="133">
        <v>32</v>
      </c>
      <c r="AY46" s="114" t="s">
        <v>454</v>
      </c>
      <c r="AZ46" s="127"/>
      <c r="BA46" s="127"/>
      <c r="BB46" s="128"/>
      <c r="BC46" s="75"/>
      <c r="BD46" s="38">
        <f>戸建て!BD46+集合!BD46</f>
        <v>380</v>
      </c>
      <c r="BE46" s="112"/>
      <c r="BF46" s="115"/>
      <c r="BG46" s="77"/>
      <c r="BH46" s="38"/>
      <c r="BI46" s="126"/>
      <c r="BJ46" s="114"/>
      <c r="BK46" s="127"/>
      <c r="BL46" s="128"/>
      <c r="BM46" s="77"/>
      <c r="BN46" s="38"/>
      <c r="BO46" s="133"/>
      <c r="BP46" s="114"/>
      <c r="BQ46" s="128"/>
      <c r="BR46" s="77"/>
      <c r="BS46" s="39"/>
      <c r="BT46" s="133"/>
      <c r="BU46" s="114"/>
      <c r="BV46" s="128"/>
      <c r="BW46" s="77"/>
      <c r="BX46" s="38"/>
      <c r="BY46" s="126">
        <v>32</v>
      </c>
      <c r="BZ46" s="115" t="s">
        <v>280</v>
      </c>
      <c r="CA46" s="77"/>
      <c r="CB46" s="64">
        <f>戸建て!CB46+集合!CB46</f>
        <v>319</v>
      </c>
      <c r="CC46" s="133">
        <v>32</v>
      </c>
      <c r="CD46" s="115" t="s">
        <v>281</v>
      </c>
      <c r="CE46" s="77"/>
      <c r="CF46" s="38">
        <f>戸建て!CF46+集合!CF46</f>
        <v>479</v>
      </c>
      <c r="CG46" s="126"/>
      <c r="CH46" s="114"/>
      <c r="CI46" s="128"/>
      <c r="CJ46" s="77"/>
      <c r="CK46" s="38"/>
    </row>
    <row r="47" spans="1:89" ht="40.5" customHeight="1">
      <c r="A47" s="112"/>
      <c r="B47" s="116"/>
      <c r="C47" s="71"/>
      <c r="D47" s="39"/>
      <c r="E47" s="112"/>
      <c r="F47" s="116"/>
      <c r="G47" s="71"/>
      <c r="H47" s="39"/>
      <c r="I47" s="112"/>
      <c r="J47" s="116"/>
      <c r="K47" s="71"/>
      <c r="L47" s="38"/>
      <c r="M47" s="118">
        <v>33</v>
      </c>
      <c r="N47" s="116" t="s">
        <v>164</v>
      </c>
      <c r="O47" s="71"/>
      <c r="P47" s="39">
        <f>戸建て!P47+集合!P47</f>
        <v>402</v>
      </c>
      <c r="Q47" s="112"/>
      <c r="R47" s="113"/>
      <c r="S47" s="119"/>
      <c r="T47" s="120"/>
      <c r="U47" s="71"/>
      <c r="V47" s="38"/>
      <c r="W47" s="112">
        <v>45</v>
      </c>
      <c r="X47" s="113" t="s">
        <v>518</v>
      </c>
      <c r="Y47" s="120"/>
      <c r="Z47" s="71"/>
      <c r="AA47" s="38">
        <f>戸建て!AA47+集合!AA47</f>
        <v>421</v>
      </c>
      <c r="AB47" s="112"/>
      <c r="AC47" s="113"/>
      <c r="AD47" s="120"/>
      <c r="AE47" s="71"/>
      <c r="AF47" s="39"/>
      <c r="AG47" s="112"/>
      <c r="AH47" s="116"/>
      <c r="AI47" s="71"/>
      <c r="AJ47" s="38"/>
      <c r="AK47" s="112"/>
      <c r="AL47" s="113"/>
      <c r="AM47" s="119"/>
      <c r="AN47" s="119"/>
      <c r="AO47" s="120"/>
      <c r="AP47" s="71"/>
      <c r="AQ47" s="38"/>
      <c r="AR47" s="112">
        <v>33</v>
      </c>
      <c r="AS47" s="113" t="s">
        <v>425</v>
      </c>
      <c r="AT47" s="119"/>
      <c r="AU47" s="120"/>
      <c r="AV47" s="71"/>
      <c r="AW47" s="38">
        <f>戸建て!AW47+集合!AW47</f>
        <v>250</v>
      </c>
      <c r="AX47" s="133">
        <v>33</v>
      </c>
      <c r="AY47" s="114" t="s">
        <v>233</v>
      </c>
      <c r="AZ47" s="127"/>
      <c r="BA47" s="127"/>
      <c r="BB47" s="128"/>
      <c r="BC47" s="75"/>
      <c r="BD47" s="38">
        <f>戸建て!BD47+集合!BD47</f>
        <v>376</v>
      </c>
      <c r="BE47" s="112"/>
      <c r="BF47" s="115"/>
      <c r="BG47" s="77"/>
      <c r="BH47" s="38"/>
      <c r="BI47" s="126"/>
      <c r="BJ47" s="114"/>
      <c r="BK47" s="127"/>
      <c r="BL47" s="128"/>
      <c r="BM47" s="77"/>
      <c r="BN47" s="38"/>
      <c r="BO47" s="133"/>
      <c r="BP47" s="114"/>
      <c r="BQ47" s="128"/>
      <c r="BR47" s="77"/>
      <c r="BS47" s="39"/>
      <c r="BT47" s="133"/>
      <c r="BU47" s="114"/>
      <c r="BV47" s="128"/>
      <c r="BW47" s="77"/>
      <c r="BX47" s="38"/>
      <c r="BY47" s="126">
        <v>33</v>
      </c>
      <c r="BZ47" s="115" t="s">
        <v>19</v>
      </c>
      <c r="CA47" s="77"/>
      <c r="CB47" s="64">
        <f>戸建て!CB47+集合!CB47</f>
        <v>407</v>
      </c>
      <c r="CC47" s="133">
        <v>33</v>
      </c>
      <c r="CD47" s="115" t="s">
        <v>284</v>
      </c>
      <c r="CE47" s="77"/>
      <c r="CF47" s="38">
        <f>戸建て!CF47+集合!CF47</f>
        <v>312</v>
      </c>
      <c r="CG47" s="126"/>
      <c r="CH47" s="114"/>
      <c r="CI47" s="128"/>
      <c r="CJ47" s="77"/>
      <c r="CK47" s="38"/>
    </row>
    <row r="48" spans="1:89" ht="46.5" customHeight="1">
      <c r="A48" s="112"/>
      <c r="B48" s="116"/>
      <c r="C48" s="71"/>
      <c r="D48" s="39"/>
      <c r="E48" s="112"/>
      <c r="F48" s="116"/>
      <c r="G48" s="71"/>
      <c r="H48" s="39"/>
      <c r="I48" s="112"/>
      <c r="J48" s="116"/>
      <c r="K48" s="71"/>
      <c r="L48" s="38"/>
      <c r="M48" s="118">
        <v>34</v>
      </c>
      <c r="N48" s="116" t="s">
        <v>165</v>
      </c>
      <c r="O48" s="71"/>
      <c r="P48" s="39">
        <f>戸建て!P48+集合!P48</f>
        <v>575</v>
      </c>
      <c r="Q48" s="112"/>
      <c r="R48" s="113"/>
      <c r="S48" s="119"/>
      <c r="T48" s="120"/>
      <c r="U48" s="71"/>
      <c r="V48" s="38"/>
      <c r="W48" s="112"/>
      <c r="X48" s="113"/>
      <c r="Y48" s="120"/>
      <c r="Z48" s="71"/>
      <c r="AA48" s="38"/>
      <c r="AB48" s="112"/>
      <c r="AC48" s="113"/>
      <c r="AD48" s="120"/>
      <c r="AE48" s="71"/>
      <c r="AF48" s="39"/>
      <c r="AG48" s="112"/>
      <c r="AH48" s="116"/>
      <c r="AI48" s="71"/>
      <c r="AJ48" s="38"/>
      <c r="AK48" s="112"/>
      <c r="AL48" s="113"/>
      <c r="AM48" s="119"/>
      <c r="AN48" s="119"/>
      <c r="AO48" s="120"/>
      <c r="AP48" s="71"/>
      <c r="AQ48" s="38"/>
      <c r="AR48" s="112">
        <v>34</v>
      </c>
      <c r="AS48" s="113" t="s">
        <v>179</v>
      </c>
      <c r="AT48" s="119"/>
      <c r="AU48" s="120"/>
      <c r="AV48" s="71"/>
      <c r="AW48" s="38">
        <f>戸建て!AW48+集合!AW48</f>
        <v>384</v>
      </c>
      <c r="AX48" s="133">
        <v>34</v>
      </c>
      <c r="AY48" s="114" t="s">
        <v>455</v>
      </c>
      <c r="AZ48" s="127"/>
      <c r="BA48" s="127"/>
      <c r="BB48" s="128"/>
      <c r="BC48" s="75"/>
      <c r="BD48" s="38">
        <f>戸建て!BD48+集合!BD48</f>
        <v>511</v>
      </c>
      <c r="BE48" s="112"/>
      <c r="BF48" s="115"/>
      <c r="BG48" s="77"/>
      <c r="BH48" s="38"/>
      <c r="BI48" s="126"/>
      <c r="BJ48" s="114"/>
      <c r="BK48" s="127"/>
      <c r="BL48" s="128"/>
      <c r="BM48" s="77"/>
      <c r="BN48" s="38"/>
      <c r="BO48" s="133"/>
      <c r="BP48" s="114"/>
      <c r="BQ48" s="128"/>
      <c r="BR48" s="77"/>
      <c r="BS48" s="39"/>
      <c r="BT48" s="133"/>
      <c r="BU48" s="114"/>
      <c r="BV48" s="128"/>
      <c r="BW48" s="77"/>
      <c r="BX48" s="38"/>
      <c r="BY48" s="126"/>
      <c r="BZ48" s="115"/>
      <c r="CA48" s="77"/>
      <c r="CB48" s="64"/>
      <c r="CC48" s="133">
        <v>34</v>
      </c>
      <c r="CD48" s="115" t="s">
        <v>594</v>
      </c>
      <c r="CE48" s="77"/>
      <c r="CF48" s="38">
        <f>戸建て!CF48+集合!CF48</f>
        <v>286</v>
      </c>
      <c r="CG48" s="126"/>
      <c r="CH48" s="114"/>
      <c r="CI48" s="128"/>
      <c r="CJ48" s="77"/>
      <c r="CK48" s="38"/>
    </row>
    <row r="49" spans="1:89" ht="40.5" customHeight="1">
      <c r="A49" s="112"/>
      <c r="B49" s="116"/>
      <c r="C49" s="71"/>
      <c r="D49" s="39"/>
      <c r="E49" s="112"/>
      <c r="F49" s="116"/>
      <c r="G49" s="71"/>
      <c r="H49" s="39"/>
      <c r="I49" s="112"/>
      <c r="J49" s="116"/>
      <c r="K49" s="71"/>
      <c r="L49" s="38"/>
      <c r="M49" s="118">
        <v>35</v>
      </c>
      <c r="N49" s="116" t="s">
        <v>166</v>
      </c>
      <c r="O49" s="71"/>
      <c r="P49" s="39">
        <f>戸建て!P49+集合!P49</f>
        <v>402</v>
      </c>
      <c r="Q49" s="112"/>
      <c r="R49" s="113"/>
      <c r="S49" s="119"/>
      <c r="T49" s="120"/>
      <c r="U49" s="71"/>
      <c r="V49" s="38"/>
      <c r="W49" s="112"/>
      <c r="X49" s="113"/>
      <c r="Y49" s="120"/>
      <c r="Z49" s="71"/>
      <c r="AA49" s="38"/>
      <c r="AB49" s="112"/>
      <c r="AC49" s="113"/>
      <c r="AD49" s="120"/>
      <c r="AE49" s="71"/>
      <c r="AF49" s="39"/>
      <c r="AG49" s="112"/>
      <c r="AH49" s="116"/>
      <c r="AI49" s="71"/>
      <c r="AJ49" s="38"/>
      <c r="AK49" s="112"/>
      <c r="AL49" s="113"/>
      <c r="AM49" s="119"/>
      <c r="AN49" s="119"/>
      <c r="AO49" s="120"/>
      <c r="AP49" s="71"/>
      <c r="AQ49" s="38"/>
      <c r="AR49" s="112">
        <v>35</v>
      </c>
      <c r="AS49" s="113" t="s">
        <v>426</v>
      </c>
      <c r="AT49" s="119"/>
      <c r="AU49" s="120"/>
      <c r="AV49" s="71"/>
      <c r="AW49" s="38">
        <f>戸建て!AW49+集合!AW49</f>
        <v>416</v>
      </c>
      <c r="AX49" s="133">
        <v>35</v>
      </c>
      <c r="AY49" s="114" t="s">
        <v>553</v>
      </c>
      <c r="AZ49" s="127"/>
      <c r="BA49" s="127"/>
      <c r="BB49" s="128"/>
      <c r="BC49" s="75"/>
      <c r="BD49" s="38">
        <f>戸建て!BD49+集合!BD49</f>
        <v>377</v>
      </c>
      <c r="BE49" s="112"/>
      <c r="BF49" s="115"/>
      <c r="BG49" s="77"/>
      <c r="BH49" s="38"/>
      <c r="BI49" s="126"/>
      <c r="BJ49" s="114"/>
      <c r="BK49" s="127"/>
      <c r="BL49" s="128"/>
      <c r="BM49" s="77"/>
      <c r="BN49" s="38"/>
      <c r="BO49" s="133"/>
      <c r="BP49" s="114"/>
      <c r="BQ49" s="128"/>
      <c r="BR49" s="77"/>
      <c r="BS49" s="39"/>
      <c r="BT49" s="133"/>
      <c r="BU49" s="114"/>
      <c r="BV49" s="128"/>
      <c r="BW49" s="77"/>
      <c r="BX49" s="38"/>
      <c r="BY49" s="126"/>
      <c r="BZ49" s="115"/>
      <c r="CA49" s="77"/>
      <c r="CB49" s="64"/>
      <c r="CC49" s="133">
        <v>35</v>
      </c>
      <c r="CD49" s="115" t="s">
        <v>593</v>
      </c>
      <c r="CE49" s="77"/>
      <c r="CF49" s="38">
        <f>戸建て!CF49+集合!CF49</f>
        <v>314</v>
      </c>
      <c r="CG49" s="126"/>
      <c r="CH49" s="114"/>
      <c r="CI49" s="128"/>
      <c r="CJ49" s="77"/>
      <c r="CK49" s="38"/>
    </row>
    <row r="50" spans="1:89" ht="40.5" customHeight="1">
      <c r="A50" s="112"/>
      <c r="B50" s="116"/>
      <c r="C50" s="71"/>
      <c r="D50" s="39"/>
      <c r="E50" s="112"/>
      <c r="F50" s="116"/>
      <c r="G50" s="71"/>
      <c r="H50" s="39"/>
      <c r="I50" s="112"/>
      <c r="J50" s="116"/>
      <c r="K50" s="71"/>
      <c r="L50" s="38"/>
      <c r="M50" s="118">
        <v>36</v>
      </c>
      <c r="N50" s="116" t="s">
        <v>97</v>
      </c>
      <c r="O50" s="71"/>
      <c r="P50" s="39">
        <f>戸建て!P50+集合!P50</f>
        <v>581</v>
      </c>
      <c r="Q50" s="112"/>
      <c r="R50" s="113"/>
      <c r="S50" s="119"/>
      <c r="T50" s="120"/>
      <c r="U50" s="71"/>
      <c r="V50" s="38"/>
      <c r="W50" s="112"/>
      <c r="X50" s="113"/>
      <c r="Y50" s="120"/>
      <c r="Z50" s="71"/>
      <c r="AA50" s="38"/>
      <c r="AB50" s="112"/>
      <c r="AC50" s="113"/>
      <c r="AD50" s="120"/>
      <c r="AE50" s="71"/>
      <c r="AF50" s="39"/>
      <c r="AG50" s="112"/>
      <c r="AH50" s="116"/>
      <c r="AI50" s="71"/>
      <c r="AJ50" s="38"/>
      <c r="AK50" s="112"/>
      <c r="AL50" s="113"/>
      <c r="AM50" s="119"/>
      <c r="AN50" s="119"/>
      <c r="AO50" s="120"/>
      <c r="AP50" s="71"/>
      <c r="AQ50" s="38"/>
      <c r="AR50" s="112">
        <v>36</v>
      </c>
      <c r="AS50" s="113" t="s">
        <v>180</v>
      </c>
      <c r="AT50" s="119"/>
      <c r="AU50" s="120"/>
      <c r="AV50" s="71"/>
      <c r="AW50" s="38">
        <f>戸建て!AW50+集合!AW50</f>
        <v>305</v>
      </c>
      <c r="AX50" s="133"/>
      <c r="AY50" s="114"/>
      <c r="AZ50" s="127"/>
      <c r="BA50" s="127"/>
      <c r="BB50" s="128"/>
      <c r="BC50" s="75"/>
      <c r="BD50" s="38"/>
      <c r="BE50" s="112"/>
      <c r="BF50" s="115"/>
      <c r="BG50" s="77"/>
      <c r="BH50" s="38"/>
      <c r="BI50" s="126"/>
      <c r="BJ50" s="114"/>
      <c r="BK50" s="127"/>
      <c r="BL50" s="128"/>
      <c r="BM50" s="77"/>
      <c r="BN50" s="38"/>
      <c r="BO50" s="133"/>
      <c r="BP50" s="114"/>
      <c r="BQ50" s="128"/>
      <c r="BR50" s="77"/>
      <c r="BS50" s="39"/>
      <c r="BT50" s="133"/>
      <c r="BU50" s="114"/>
      <c r="BV50" s="128"/>
      <c r="BW50" s="77"/>
      <c r="BX50" s="38"/>
      <c r="BY50" s="126"/>
      <c r="BZ50" s="115"/>
      <c r="CA50" s="77"/>
      <c r="CB50" s="64"/>
      <c r="CC50" s="133">
        <v>36</v>
      </c>
      <c r="CD50" s="115" t="s">
        <v>437</v>
      </c>
      <c r="CE50" s="77"/>
      <c r="CF50" s="38">
        <f>戸建て!CF50+集合!CF50</f>
        <v>330</v>
      </c>
      <c r="CG50" s="126"/>
      <c r="CH50" s="114"/>
      <c r="CI50" s="128"/>
      <c r="CJ50" s="77"/>
      <c r="CK50" s="38"/>
    </row>
    <row r="51" spans="1:89" ht="40.5" customHeight="1">
      <c r="A51" s="112"/>
      <c r="B51" s="116"/>
      <c r="C51" s="71"/>
      <c r="D51" s="39"/>
      <c r="E51" s="112"/>
      <c r="F51" s="116"/>
      <c r="G51" s="71"/>
      <c r="H51" s="39"/>
      <c r="I51" s="112"/>
      <c r="J51" s="116"/>
      <c r="K51" s="71"/>
      <c r="L51" s="38"/>
      <c r="M51" s="118">
        <v>37</v>
      </c>
      <c r="N51" s="116" t="s">
        <v>42</v>
      </c>
      <c r="O51" s="71"/>
      <c r="P51" s="39">
        <f>戸建て!P51+集合!P51</f>
        <v>373</v>
      </c>
      <c r="Q51" s="112"/>
      <c r="R51" s="113"/>
      <c r="S51" s="119"/>
      <c r="T51" s="120"/>
      <c r="U51" s="71"/>
      <c r="V51" s="38"/>
      <c r="W51" s="112"/>
      <c r="X51" s="113"/>
      <c r="Y51" s="120"/>
      <c r="Z51" s="71"/>
      <c r="AA51" s="38"/>
      <c r="AB51" s="112"/>
      <c r="AC51" s="113"/>
      <c r="AD51" s="120"/>
      <c r="AE51" s="71"/>
      <c r="AF51" s="39"/>
      <c r="AG51" s="112"/>
      <c r="AH51" s="116"/>
      <c r="AI51" s="71"/>
      <c r="AJ51" s="38"/>
      <c r="AK51" s="112"/>
      <c r="AL51" s="113"/>
      <c r="AM51" s="119"/>
      <c r="AN51" s="119"/>
      <c r="AO51" s="120"/>
      <c r="AP51" s="71"/>
      <c r="AQ51" s="38"/>
      <c r="AR51" s="112">
        <v>37</v>
      </c>
      <c r="AS51" s="113" t="s">
        <v>181</v>
      </c>
      <c r="AT51" s="119"/>
      <c r="AU51" s="120"/>
      <c r="AV51" s="71"/>
      <c r="AW51" s="38">
        <f>戸建て!AW51+集合!AW51</f>
        <v>402</v>
      </c>
      <c r="AX51" s="133"/>
      <c r="AY51" s="114"/>
      <c r="AZ51" s="127"/>
      <c r="BA51" s="127"/>
      <c r="BB51" s="128"/>
      <c r="BC51" s="75"/>
      <c r="BD51" s="38"/>
      <c r="BE51" s="112"/>
      <c r="BF51" s="115"/>
      <c r="BG51" s="77"/>
      <c r="BH51" s="38"/>
      <c r="BI51" s="126"/>
      <c r="BJ51" s="114"/>
      <c r="BK51" s="127"/>
      <c r="BL51" s="128"/>
      <c r="BM51" s="77"/>
      <c r="BN51" s="38"/>
      <c r="BO51" s="133"/>
      <c r="BP51" s="114"/>
      <c r="BQ51" s="128"/>
      <c r="BR51" s="77"/>
      <c r="BS51" s="39"/>
      <c r="BT51" s="133"/>
      <c r="BU51" s="114"/>
      <c r="BV51" s="128"/>
      <c r="BW51" s="77"/>
      <c r="BX51" s="38"/>
      <c r="BY51" s="126"/>
      <c r="BZ51" s="115"/>
      <c r="CA51" s="77"/>
      <c r="CB51" s="64"/>
      <c r="CC51" s="133">
        <v>37</v>
      </c>
      <c r="CD51" s="115" t="s">
        <v>438</v>
      </c>
      <c r="CE51" s="77"/>
      <c r="CF51" s="38">
        <f>戸建て!CF51+集合!CF51</f>
        <v>318</v>
      </c>
      <c r="CG51" s="126"/>
      <c r="CH51" s="114"/>
      <c r="CI51" s="128"/>
      <c r="CJ51" s="77"/>
      <c r="CK51" s="38"/>
    </row>
    <row r="52" spans="1:89" ht="40.5" customHeight="1">
      <c r="A52" s="112"/>
      <c r="B52" s="116"/>
      <c r="C52" s="71"/>
      <c r="D52" s="39"/>
      <c r="E52" s="112"/>
      <c r="F52" s="116"/>
      <c r="G52" s="71"/>
      <c r="H52" s="39"/>
      <c r="I52" s="112"/>
      <c r="J52" s="116"/>
      <c r="K52" s="71"/>
      <c r="L52" s="38"/>
      <c r="M52" s="118">
        <v>38</v>
      </c>
      <c r="N52" s="116" t="s">
        <v>362</v>
      </c>
      <c r="O52" s="71"/>
      <c r="P52" s="39">
        <f>戸建て!P52+集合!P52</f>
        <v>258</v>
      </c>
      <c r="Q52" s="112"/>
      <c r="R52" s="113"/>
      <c r="S52" s="119"/>
      <c r="T52" s="120"/>
      <c r="U52" s="71"/>
      <c r="V52" s="38"/>
      <c r="W52" s="112"/>
      <c r="X52" s="113"/>
      <c r="Y52" s="120"/>
      <c r="Z52" s="71"/>
      <c r="AA52" s="38"/>
      <c r="AB52" s="112"/>
      <c r="AC52" s="113"/>
      <c r="AD52" s="120"/>
      <c r="AE52" s="71"/>
      <c r="AF52" s="39"/>
      <c r="AG52" s="112"/>
      <c r="AH52" s="116"/>
      <c r="AI52" s="71"/>
      <c r="AJ52" s="38"/>
      <c r="AK52" s="112"/>
      <c r="AL52" s="113"/>
      <c r="AM52" s="119"/>
      <c r="AN52" s="119"/>
      <c r="AO52" s="120"/>
      <c r="AP52" s="71"/>
      <c r="AQ52" s="38"/>
      <c r="AR52" s="112">
        <v>38</v>
      </c>
      <c r="AS52" s="113" t="s">
        <v>182</v>
      </c>
      <c r="AT52" s="119"/>
      <c r="AU52" s="120"/>
      <c r="AV52" s="71"/>
      <c r="AW52" s="38">
        <f>戸建て!AW52+集合!AW52</f>
        <v>377</v>
      </c>
      <c r="AX52" s="133"/>
      <c r="AY52" s="114"/>
      <c r="AZ52" s="127"/>
      <c r="BA52" s="127"/>
      <c r="BB52" s="128"/>
      <c r="BC52" s="75"/>
      <c r="BD52" s="38"/>
      <c r="BE52" s="112"/>
      <c r="BF52" s="115"/>
      <c r="BG52" s="77"/>
      <c r="BH52" s="38"/>
      <c r="BI52" s="126"/>
      <c r="BJ52" s="114"/>
      <c r="BK52" s="127"/>
      <c r="BL52" s="128"/>
      <c r="BM52" s="77"/>
      <c r="BN52" s="38"/>
      <c r="BO52" s="133"/>
      <c r="BP52" s="114"/>
      <c r="BQ52" s="128"/>
      <c r="BR52" s="77"/>
      <c r="BS52" s="39"/>
      <c r="BT52" s="133"/>
      <c r="BU52" s="114"/>
      <c r="BV52" s="128"/>
      <c r="BW52" s="77"/>
      <c r="BX52" s="38"/>
      <c r="BY52" s="126"/>
      <c r="BZ52" s="115"/>
      <c r="CA52" s="77"/>
      <c r="CB52" s="64"/>
      <c r="CC52" s="133">
        <v>38</v>
      </c>
      <c r="CD52" s="115" t="s">
        <v>439</v>
      </c>
      <c r="CE52" s="77"/>
      <c r="CF52" s="38">
        <f>戸建て!CF52+集合!CF52</f>
        <v>234</v>
      </c>
      <c r="CG52" s="126"/>
      <c r="CH52" s="114"/>
      <c r="CI52" s="128"/>
      <c r="CJ52" s="77"/>
      <c r="CK52" s="38"/>
    </row>
    <row r="53" spans="1:89" ht="40.5" customHeight="1">
      <c r="A53" s="112"/>
      <c r="B53" s="116"/>
      <c r="C53" s="71"/>
      <c r="D53" s="39"/>
      <c r="E53" s="112"/>
      <c r="F53" s="116"/>
      <c r="G53" s="71"/>
      <c r="H53" s="39"/>
      <c r="I53" s="112"/>
      <c r="J53" s="116"/>
      <c r="K53" s="71"/>
      <c r="L53" s="38"/>
      <c r="M53" s="118"/>
      <c r="N53" s="116"/>
      <c r="O53" s="71"/>
      <c r="P53" s="39"/>
      <c r="Q53" s="112"/>
      <c r="R53" s="113"/>
      <c r="S53" s="119"/>
      <c r="T53" s="120"/>
      <c r="U53" s="71"/>
      <c r="V53" s="38"/>
      <c r="W53" s="112"/>
      <c r="X53" s="113"/>
      <c r="Y53" s="120"/>
      <c r="Z53" s="71"/>
      <c r="AA53" s="38"/>
      <c r="AB53" s="112"/>
      <c r="AC53" s="113"/>
      <c r="AD53" s="120"/>
      <c r="AE53" s="71"/>
      <c r="AF53" s="39"/>
      <c r="AG53" s="112"/>
      <c r="AH53" s="116"/>
      <c r="AI53" s="71"/>
      <c r="AJ53" s="38"/>
      <c r="AK53" s="112"/>
      <c r="AL53" s="113"/>
      <c r="AM53" s="119"/>
      <c r="AN53" s="119"/>
      <c r="AO53" s="120"/>
      <c r="AP53" s="71"/>
      <c r="AQ53" s="38"/>
      <c r="AR53" s="112">
        <v>39</v>
      </c>
      <c r="AS53" s="113" t="s">
        <v>183</v>
      </c>
      <c r="AT53" s="119"/>
      <c r="AU53" s="120"/>
      <c r="AV53" s="71"/>
      <c r="AW53" s="38">
        <f>戸建て!AW53+集合!AW53</f>
        <v>303</v>
      </c>
      <c r="AX53" s="133"/>
      <c r="AY53" s="114"/>
      <c r="AZ53" s="127"/>
      <c r="BA53" s="127"/>
      <c r="BB53" s="128"/>
      <c r="BC53" s="75"/>
      <c r="BD53" s="38"/>
      <c r="BE53" s="112"/>
      <c r="BF53" s="115"/>
      <c r="BG53" s="77"/>
      <c r="BH53" s="38"/>
      <c r="BI53" s="126"/>
      <c r="BJ53" s="114"/>
      <c r="BK53" s="127"/>
      <c r="BL53" s="128"/>
      <c r="BM53" s="77"/>
      <c r="BN53" s="38"/>
      <c r="BO53" s="133"/>
      <c r="BP53" s="114"/>
      <c r="BQ53" s="128"/>
      <c r="BR53" s="77"/>
      <c r="BS53" s="39"/>
      <c r="BT53" s="133"/>
      <c r="BU53" s="114"/>
      <c r="BV53" s="128"/>
      <c r="BW53" s="77"/>
      <c r="BX53" s="38"/>
      <c r="BY53" s="126"/>
      <c r="BZ53" s="115"/>
      <c r="CA53" s="77"/>
      <c r="CB53" s="64"/>
      <c r="CC53" s="133"/>
      <c r="CD53" s="115"/>
      <c r="CE53" s="77"/>
      <c r="CF53" s="38"/>
      <c r="CG53" s="126"/>
      <c r="CH53" s="114"/>
      <c r="CI53" s="128"/>
      <c r="CJ53" s="77"/>
      <c r="CK53" s="38"/>
    </row>
    <row r="54" spans="1:89" ht="40.5" customHeight="1">
      <c r="A54" s="112"/>
      <c r="B54" s="116"/>
      <c r="C54" s="71"/>
      <c r="D54" s="39"/>
      <c r="E54" s="112"/>
      <c r="F54" s="116"/>
      <c r="G54" s="71"/>
      <c r="H54" s="39"/>
      <c r="I54" s="112"/>
      <c r="J54" s="116"/>
      <c r="K54" s="71"/>
      <c r="L54" s="38"/>
      <c r="M54" s="118"/>
      <c r="N54" s="116"/>
      <c r="O54" s="71"/>
      <c r="P54" s="39"/>
      <c r="Q54" s="112"/>
      <c r="R54" s="113"/>
      <c r="S54" s="119"/>
      <c r="T54" s="120"/>
      <c r="U54" s="71"/>
      <c r="V54" s="38"/>
      <c r="W54" s="112"/>
      <c r="X54" s="113"/>
      <c r="Y54" s="120"/>
      <c r="Z54" s="71"/>
      <c r="AA54" s="38"/>
      <c r="AB54" s="112"/>
      <c r="AC54" s="113"/>
      <c r="AD54" s="120"/>
      <c r="AE54" s="71"/>
      <c r="AF54" s="39"/>
      <c r="AG54" s="112"/>
      <c r="AH54" s="116"/>
      <c r="AI54" s="71"/>
      <c r="AJ54" s="38"/>
      <c r="AK54" s="112"/>
      <c r="AL54" s="113"/>
      <c r="AM54" s="119"/>
      <c r="AN54" s="119"/>
      <c r="AO54" s="120"/>
      <c r="AP54" s="71"/>
      <c r="AQ54" s="38"/>
      <c r="AR54" s="112">
        <v>40</v>
      </c>
      <c r="AS54" s="113" t="s">
        <v>365</v>
      </c>
      <c r="AT54" s="119"/>
      <c r="AU54" s="120"/>
      <c r="AV54" s="71"/>
      <c r="AW54" s="38">
        <f>戸建て!AW54+集合!AW54</f>
        <v>368</v>
      </c>
      <c r="AX54" s="133"/>
      <c r="AY54" s="114"/>
      <c r="AZ54" s="127"/>
      <c r="BA54" s="127"/>
      <c r="BB54" s="128"/>
      <c r="BC54" s="75"/>
      <c r="BD54" s="38"/>
      <c r="BE54" s="112"/>
      <c r="BF54" s="115"/>
      <c r="BG54" s="77"/>
      <c r="BH54" s="38"/>
      <c r="BI54" s="126"/>
      <c r="BJ54" s="114"/>
      <c r="BK54" s="127"/>
      <c r="BL54" s="128"/>
      <c r="BM54" s="77"/>
      <c r="BN54" s="38"/>
      <c r="BO54" s="133"/>
      <c r="BP54" s="114"/>
      <c r="BQ54" s="128"/>
      <c r="BR54" s="77"/>
      <c r="BS54" s="39"/>
      <c r="BT54" s="133"/>
      <c r="BU54" s="114"/>
      <c r="BV54" s="128"/>
      <c r="BW54" s="77"/>
      <c r="BX54" s="38"/>
      <c r="BY54" s="126"/>
      <c r="BZ54" s="115"/>
      <c r="CA54" s="77"/>
      <c r="CB54" s="64"/>
      <c r="CC54" s="133"/>
      <c r="CD54" s="115"/>
      <c r="CE54" s="77"/>
      <c r="CF54" s="38"/>
      <c r="CG54" s="126"/>
      <c r="CH54" s="114"/>
      <c r="CI54" s="128"/>
      <c r="CJ54" s="77"/>
      <c r="CK54" s="38"/>
    </row>
    <row r="55" spans="1:89" ht="40.5" customHeight="1">
      <c r="A55" s="112"/>
      <c r="B55" s="116"/>
      <c r="C55" s="71"/>
      <c r="D55" s="39"/>
      <c r="E55" s="112"/>
      <c r="F55" s="116"/>
      <c r="G55" s="71"/>
      <c r="H55" s="39"/>
      <c r="I55" s="112"/>
      <c r="J55" s="116"/>
      <c r="K55" s="71"/>
      <c r="L55" s="38"/>
      <c r="M55" s="118"/>
      <c r="N55" s="116"/>
      <c r="O55" s="71"/>
      <c r="P55" s="39"/>
      <c r="Q55" s="112"/>
      <c r="R55" s="113"/>
      <c r="S55" s="119"/>
      <c r="T55" s="120"/>
      <c r="U55" s="71"/>
      <c r="V55" s="38"/>
      <c r="W55" s="112"/>
      <c r="X55" s="113"/>
      <c r="Y55" s="120"/>
      <c r="Z55" s="71"/>
      <c r="AA55" s="38"/>
      <c r="AB55" s="112"/>
      <c r="AC55" s="113"/>
      <c r="AD55" s="120"/>
      <c r="AE55" s="71"/>
      <c r="AF55" s="39"/>
      <c r="AG55" s="112"/>
      <c r="AH55" s="116"/>
      <c r="AI55" s="71"/>
      <c r="AJ55" s="38"/>
      <c r="AK55" s="112"/>
      <c r="AL55" s="113"/>
      <c r="AM55" s="119"/>
      <c r="AN55" s="119"/>
      <c r="AO55" s="120"/>
      <c r="AP55" s="71"/>
      <c r="AQ55" s="38"/>
      <c r="AR55" s="112">
        <v>41</v>
      </c>
      <c r="AS55" s="113" t="s">
        <v>400</v>
      </c>
      <c r="AT55" s="119"/>
      <c r="AU55" s="120"/>
      <c r="AV55" s="71"/>
      <c r="AW55" s="38">
        <f>戸建て!AW55+集合!AW55</f>
        <v>319</v>
      </c>
      <c r="AX55" s="133"/>
      <c r="AY55" s="114"/>
      <c r="AZ55" s="127"/>
      <c r="BA55" s="127"/>
      <c r="BB55" s="128"/>
      <c r="BC55" s="75"/>
      <c r="BD55" s="38"/>
      <c r="BE55" s="112"/>
      <c r="BF55" s="115"/>
      <c r="BG55" s="77"/>
      <c r="BH55" s="38"/>
      <c r="BI55" s="126"/>
      <c r="BJ55" s="114"/>
      <c r="BK55" s="127"/>
      <c r="BL55" s="128"/>
      <c r="BM55" s="77"/>
      <c r="BN55" s="38"/>
      <c r="BO55" s="133"/>
      <c r="BP55" s="114"/>
      <c r="BQ55" s="128"/>
      <c r="BR55" s="77"/>
      <c r="BS55" s="39"/>
      <c r="BT55" s="133"/>
      <c r="BU55" s="114"/>
      <c r="BV55" s="128"/>
      <c r="BW55" s="77"/>
      <c r="BX55" s="38"/>
      <c r="BY55" s="126"/>
      <c r="BZ55" s="115"/>
      <c r="CA55" s="77"/>
      <c r="CB55" s="64"/>
      <c r="CC55" s="133"/>
      <c r="CD55" s="115"/>
      <c r="CE55" s="77"/>
      <c r="CF55" s="38"/>
      <c r="CG55" s="126"/>
      <c r="CH55" s="114"/>
      <c r="CI55" s="128"/>
      <c r="CJ55" s="77"/>
      <c r="CK55" s="38"/>
    </row>
    <row r="56" spans="1:89" ht="40.5" customHeight="1">
      <c r="A56" s="112"/>
      <c r="B56" s="116"/>
      <c r="C56" s="71"/>
      <c r="D56" s="39"/>
      <c r="E56" s="112"/>
      <c r="F56" s="116"/>
      <c r="G56" s="71"/>
      <c r="H56" s="39"/>
      <c r="I56" s="112"/>
      <c r="J56" s="116"/>
      <c r="K56" s="71"/>
      <c r="L56" s="38"/>
      <c r="M56" s="118"/>
      <c r="N56" s="116"/>
      <c r="O56" s="71"/>
      <c r="P56" s="39"/>
      <c r="Q56" s="112"/>
      <c r="R56" s="113"/>
      <c r="S56" s="119"/>
      <c r="T56" s="120"/>
      <c r="U56" s="71"/>
      <c r="V56" s="38"/>
      <c r="W56" s="112"/>
      <c r="X56" s="113"/>
      <c r="Y56" s="120"/>
      <c r="Z56" s="71"/>
      <c r="AA56" s="38"/>
      <c r="AB56" s="112"/>
      <c r="AC56" s="113"/>
      <c r="AD56" s="120"/>
      <c r="AE56" s="71"/>
      <c r="AF56" s="39"/>
      <c r="AG56" s="112"/>
      <c r="AH56" s="116"/>
      <c r="AI56" s="71"/>
      <c r="AJ56" s="38"/>
      <c r="AK56" s="112"/>
      <c r="AL56" s="113"/>
      <c r="AM56" s="119"/>
      <c r="AN56" s="119"/>
      <c r="AO56" s="120"/>
      <c r="AP56" s="71"/>
      <c r="AQ56" s="38"/>
      <c r="AR56" s="112">
        <v>42</v>
      </c>
      <c r="AS56" s="113" t="s">
        <v>401</v>
      </c>
      <c r="AT56" s="119"/>
      <c r="AU56" s="120"/>
      <c r="AV56" s="71"/>
      <c r="AW56" s="38">
        <f>戸建て!AW56+集合!AW56</f>
        <v>254</v>
      </c>
      <c r="AX56" s="133"/>
      <c r="AY56" s="114"/>
      <c r="AZ56" s="127"/>
      <c r="BA56" s="127"/>
      <c r="BB56" s="128"/>
      <c r="BC56" s="75"/>
      <c r="BD56" s="38"/>
      <c r="BE56" s="112"/>
      <c r="BF56" s="115"/>
      <c r="BG56" s="77"/>
      <c r="BH56" s="38"/>
      <c r="BI56" s="126"/>
      <c r="BJ56" s="114"/>
      <c r="BK56" s="127"/>
      <c r="BL56" s="128"/>
      <c r="BM56" s="77"/>
      <c r="BN56" s="38"/>
      <c r="BO56" s="133"/>
      <c r="BP56" s="114"/>
      <c r="BQ56" s="128"/>
      <c r="BR56" s="77"/>
      <c r="BS56" s="39"/>
      <c r="BT56" s="133"/>
      <c r="BU56" s="114"/>
      <c r="BV56" s="128"/>
      <c r="BW56" s="77"/>
      <c r="BX56" s="38"/>
      <c r="BY56" s="126"/>
      <c r="BZ56" s="115"/>
      <c r="CA56" s="77"/>
      <c r="CB56" s="64"/>
      <c r="CC56" s="133"/>
      <c r="CD56" s="115"/>
      <c r="CE56" s="77"/>
      <c r="CF56" s="38"/>
      <c r="CG56" s="126"/>
      <c r="CH56" s="114"/>
      <c r="CI56" s="128"/>
      <c r="CJ56" s="77"/>
      <c r="CK56" s="38"/>
    </row>
    <row r="57" spans="1:89" ht="40.5" customHeight="1">
      <c r="A57" s="112"/>
      <c r="B57" s="116"/>
      <c r="C57" s="71"/>
      <c r="D57" s="39"/>
      <c r="E57" s="112"/>
      <c r="F57" s="116"/>
      <c r="G57" s="71"/>
      <c r="H57" s="39"/>
      <c r="I57" s="112"/>
      <c r="J57" s="116"/>
      <c r="K57" s="71"/>
      <c r="L57" s="38"/>
      <c r="M57" s="118"/>
      <c r="N57" s="116"/>
      <c r="O57" s="71"/>
      <c r="P57" s="39"/>
      <c r="Q57" s="112"/>
      <c r="R57" s="113"/>
      <c r="S57" s="119"/>
      <c r="T57" s="120"/>
      <c r="U57" s="71"/>
      <c r="V57" s="38"/>
      <c r="W57" s="112"/>
      <c r="X57" s="113"/>
      <c r="Y57" s="120"/>
      <c r="Z57" s="71"/>
      <c r="AA57" s="38"/>
      <c r="AB57" s="112"/>
      <c r="AC57" s="113"/>
      <c r="AD57" s="120"/>
      <c r="AE57" s="71"/>
      <c r="AF57" s="39"/>
      <c r="AG57" s="112"/>
      <c r="AH57" s="116"/>
      <c r="AI57" s="71"/>
      <c r="AJ57" s="38"/>
      <c r="AK57" s="112"/>
      <c r="AL57" s="113"/>
      <c r="AM57" s="119"/>
      <c r="AN57" s="119"/>
      <c r="AO57" s="120"/>
      <c r="AP57" s="71"/>
      <c r="AQ57" s="38"/>
      <c r="AR57" s="112">
        <v>43</v>
      </c>
      <c r="AS57" s="113" t="s">
        <v>427</v>
      </c>
      <c r="AT57" s="119"/>
      <c r="AU57" s="120"/>
      <c r="AV57" s="71"/>
      <c r="AW57" s="38">
        <f>戸建て!AW57+集合!AW57</f>
        <v>323</v>
      </c>
      <c r="AX57" s="133"/>
      <c r="AY57" s="114"/>
      <c r="AZ57" s="127"/>
      <c r="BA57" s="127"/>
      <c r="BB57" s="128"/>
      <c r="BC57" s="75"/>
      <c r="BD57" s="38"/>
      <c r="BE57" s="112"/>
      <c r="BF57" s="115"/>
      <c r="BG57" s="77"/>
      <c r="BH57" s="38"/>
      <c r="BI57" s="126"/>
      <c r="BJ57" s="114"/>
      <c r="BK57" s="127"/>
      <c r="BL57" s="128"/>
      <c r="BM57" s="77"/>
      <c r="BN57" s="38"/>
      <c r="BO57" s="133"/>
      <c r="BP57" s="114"/>
      <c r="BQ57" s="128"/>
      <c r="BR57" s="77"/>
      <c r="BS57" s="39"/>
      <c r="BT57" s="133"/>
      <c r="BU57" s="114"/>
      <c r="BV57" s="128"/>
      <c r="BW57" s="77"/>
      <c r="BX57" s="38"/>
      <c r="BY57" s="126"/>
      <c r="BZ57" s="115"/>
      <c r="CA57" s="77"/>
      <c r="CB57" s="64"/>
      <c r="CC57" s="133"/>
      <c r="CD57" s="115"/>
      <c r="CE57" s="77"/>
      <c r="CF57" s="38"/>
      <c r="CG57" s="126"/>
      <c r="CH57" s="114"/>
      <c r="CI57" s="128"/>
      <c r="CJ57" s="77"/>
      <c r="CK57" s="38"/>
    </row>
    <row r="58" spans="1:89" ht="40.5" customHeight="1">
      <c r="A58" s="112"/>
      <c r="B58" s="116"/>
      <c r="C58" s="71"/>
      <c r="D58" s="39"/>
      <c r="E58" s="112"/>
      <c r="F58" s="116"/>
      <c r="G58" s="71"/>
      <c r="H58" s="39"/>
      <c r="I58" s="112"/>
      <c r="J58" s="116"/>
      <c r="K58" s="71"/>
      <c r="L58" s="38"/>
      <c r="M58" s="118"/>
      <c r="N58" s="116"/>
      <c r="O58" s="71"/>
      <c r="P58" s="39"/>
      <c r="Q58" s="112"/>
      <c r="R58" s="113"/>
      <c r="S58" s="119"/>
      <c r="T58" s="120"/>
      <c r="U58" s="71"/>
      <c r="V58" s="38"/>
      <c r="W58" s="112"/>
      <c r="X58" s="113"/>
      <c r="Y58" s="120"/>
      <c r="Z58" s="71"/>
      <c r="AA58" s="38"/>
      <c r="AB58" s="112"/>
      <c r="AC58" s="113"/>
      <c r="AD58" s="120"/>
      <c r="AE58" s="71"/>
      <c r="AF58" s="39"/>
      <c r="AG58" s="112"/>
      <c r="AH58" s="116"/>
      <c r="AI58" s="71"/>
      <c r="AJ58" s="38"/>
      <c r="AK58" s="112"/>
      <c r="AL58" s="113"/>
      <c r="AM58" s="119"/>
      <c r="AN58" s="119"/>
      <c r="AO58" s="120"/>
      <c r="AP58" s="71"/>
      <c r="AQ58" s="38"/>
      <c r="AR58" s="112">
        <v>44</v>
      </c>
      <c r="AS58" s="113" t="s">
        <v>442</v>
      </c>
      <c r="AT58" s="119"/>
      <c r="AU58" s="120"/>
      <c r="AV58" s="71"/>
      <c r="AW58" s="38">
        <f>戸建て!AW58+集合!AW58</f>
        <v>250</v>
      </c>
      <c r="AX58" s="133"/>
      <c r="AY58" s="114"/>
      <c r="AZ58" s="127"/>
      <c r="BA58" s="127"/>
      <c r="BB58" s="128"/>
      <c r="BC58" s="75"/>
      <c r="BD58" s="38"/>
      <c r="BE58" s="112"/>
      <c r="BF58" s="115"/>
      <c r="BG58" s="77"/>
      <c r="BH58" s="38"/>
      <c r="BI58" s="126"/>
      <c r="BJ58" s="114"/>
      <c r="BK58" s="127"/>
      <c r="BL58" s="128"/>
      <c r="BM58" s="77"/>
      <c r="BN58" s="38"/>
      <c r="BO58" s="133"/>
      <c r="BP58" s="114"/>
      <c r="BQ58" s="128"/>
      <c r="BR58" s="77"/>
      <c r="BS58" s="39"/>
      <c r="BT58" s="133"/>
      <c r="BU58" s="114"/>
      <c r="BV58" s="128"/>
      <c r="BW58" s="77"/>
      <c r="BX58" s="38"/>
      <c r="BY58" s="126"/>
      <c r="BZ58" s="115"/>
      <c r="CA58" s="77"/>
      <c r="CB58" s="64"/>
      <c r="CC58" s="133"/>
      <c r="CD58" s="115"/>
      <c r="CE58" s="77"/>
      <c r="CF58" s="38"/>
      <c r="CG58" s="126"/>
      <c r="CH58" s="114"/>
      <c r="CI58" s="128"/>
      <c r="CJ58" s="77"/>
      <c r="CK58" s="38"/>
    </row>
    <row r="59" spans="1:89" s="22" customFormat="1" ht="40.5" customHeight="1">
      <c r="A59" s="29"/>
      <c r="B59" s="30" t="s">
        <v>449</v>
      </c>
      <c r="C59" s="150">
        <f>SUMIF(C14:C58,"*",D14:D58)</f>
        <v>0</v>
      </c>
      <c r="D59" s="152"/>
      <c r="E59" s="29"/>
      <c r="F59" s="30" t="s">
        <v>50</v>
      </c>
      <c r="G59" s="150">
        <f>SUMIF(G14:G58,"*",H14:H58)</f>
        <v>0</v>
      </c>
      <c r="H59" s="152"/>
      <c r="I59" s="29"/>
      <c r="J59" s="30" t="s">
        <v>56</v>
      </c>
      <c r="K59" s="152">
        <f>SUMIF(K14:K58,"*",L14:L58)</f>
        <v>0</v>
      </c>
      <c r="L59" s="161"/>
      <c r="M59" s="37"/>
      <c r="N59" s="30" t="s">
        <v>57</v>
      </c>
      <c r="O59" s="152">
        <f>SUMIF(O14:O58,"*",P14:P58)</f>
        <v>0</v>
      </c>
      <c r="P59" s="161"/>
      <c r="Q59" s="29"/>
      <c r="R59" s="95"/>
      <c r="S59" s="105"/>
      <c r="T59" s="81" t="s">
        <v>58</v>
      </c>
      <c r="U59" s="152">
        <f>SUMIF(U14:U58,"*",V14:V58)</f>
        <v>0</v>
      </c>
      <c r="V59" s="161"/>
      <c r="W59" s="29"/>
      <c r="X59" s="82"/>
      <c r="Y59" s="81" t="s">
        <v>505</v>
      </c>
      <c r="Z59" s="150">
        <f>SUMIF(Z14:Z58,"*",AA14:AA58)</f>
        <v>0</v>
      </c>
      <c r="AA59" s="151"/>
      <c r="AB59" s="35"/>
      <c r="AC59" s="82"/>
      <c r="AD59" s="81" t="s">
        <v>75</v>
      </c>
      <c r="AE59" s="150">
        <f>SUMIF(AE14:AE58,"*",AF14:AF58)</f>
        <v>0</v>
      </c>
      <c r="AF59" s="152"/>
      <c r="AG59" s="29"/>
      <c r="AH59" s="30" t="s">
        <v>76</v>
      </c>
      <c r="AI59" s="152">
        <f>SUMIF(AI14:AI58,"*",AJ14:AJ58)</f>
        <v>0</v>
      </c>
      <c r="AJ59" s="161"/>
      <c r="AK59" s="29"/>
      <c r="AL59" s="82"/>
      <c r="AM59" s="85"/>
      <c r="AN59" s="85"/>
      <c r="AO59" s="81" t="s">
        <v>77</v>
      </c>
      <c r="AP59" s="152">
        <f>SUMIF(AP14:AP58,"*",AQ14:AQ58)</f>
        <v>0</v>
      </c>
      <c r="AQ59" s="161"/>
      <c r="AR59" s="29"/>
      <c r="AS59" s="82"/>
      <c r="AT59" s="85"/>
      <c r="AU59" s="81" t="s">
        <v>78</v>
      </c>
      <c r="AV59" s="150">
        <f>SUMIF(AV14:AV58,"*",AW14:AW58)</f>
        <v>0</v>
      </c>
      <c r="AW59" s="152"/>
      <c r="AX59" s="29"/>
      <c r="AY59" s="82"/>
      <c r="AZ59" s="85"/>
      <c r="BA59" s="85"/>
      <c r="BB59" s="85" t="s">
        <v>79</v>
      </c>
      <c r="BC59" s="150">
        <f>SUMIF(BC14:BC58,"*",BD14:BD58)</f>
        <v>0</v>
      </c>
      <c r="BD59" s="151"/>
      <c r="BE59" s="37"/>
      <c r="BF59" s="30" t="s">
        <v>80</v>
      </c>
      <c r="BG59" s="150">
        <f>SUMIF(BG14:BG58,"*",BH14:BH59)</f>
        <v>0</v>
      </c>
      <c r="BH59" s="152"/>
      <c r="BI59" s="37"/>
      <c r="BJ59" s="82"/>
      <c r="BK59" s="85"/>
      <c r="BL59" s="81" t="s">
        <v>513</v>
      </c>
      <c r="BM59" s="150">
        <f>SUMIF(BM14:BM58,"*",BN14:BN58)</f>
        <v>0</v>
      </c>
      <c r="BN59" s="151"/>
      <c r="BO59" s="29"/>
      <c r="BP59" s="82"/>
      <c r="BQ59" s="81" t="s">
        <v>81</v>
      </c>
      <c r="BR59" s="150">
        <f>SUMIF(BR14:BR58,"*",BS14:BS58)</f>
        <v>0</v>
      </c>
      <c r="BS59" s="152"/>
      <c r="BT59" s="29"/>
      <c r="BU59" s="82"/>
      <c r="BV59" s="81" t="s">
        <v>82</v>
      </c>
      <c r="BW59" s="150">
        <f>SUMIF(BW14:BW58,"*",BX14:BX58)</f>
        <v>0</v>
      </c>
      <c r="BX59" s="151"/>
      <c r="BY59" s="37"/>
      <c r="BZ59" s="30" t="s">
        <v>83</v>
      </c>
      <c r="CA59" s="150">
        <f>SUMIF(CA14:CA58,"*",CB14:CB58)</f>
        <v>0</v>
      </c>
      <c r="CB59" s="152"/>
      <c r="CC59" s="29"/>
      <c r="CD59" s="30" t="s">
        <v>84</v>
      </c>
      <c r="CE59" s="150">
        <f>SUMIF(CE14:CE58,"*",CF14:CF58)</f>
        <v>0</v>
      </c>
      <c r="CF59" s="151"/>
      <c r="CG59" s="37"/>
      <c r="CH59" s="82"/>
      <c r="CI59" s="81" t="s">
        <v>85</v>
      </c>
      <c r="CJ59" s="150">
        <f>SUMIF(CJ14:CJ58,"*",CK14:CK58)</f>
        <v>0</v>
      </c>
      <c r="CK59" s="151"/>
    </row>
    <row r="60" spans="1:89" ht="7.5" customHeight="1">
      <c r="A60" s="1"/>
      <c r="C60" s="6"/>
      <c r="D60" s="4"/>
      <c r="E60" s="12"/>
      <c r="H60" s="5"/>
      <c r="L60" s="7"/>
      <c r="M60" s="11"/>
      <c r="P60" s="7"/>
      <c r="Q60" s="13"/>
      <c r="R60" s="13"/>
      <c r="S60" s="13"/>
      <c r="T60" s="14"/>
      <c r="U60" s="14"/>
      <c r="V60" s="20"/>
      <c r="W60" s="1"/>
      <c r="Z60" s="6"/>
      <c r="AA60" s="4"/>
      <c r="AB60" s="12"/>
      <c r="AF60" s="5"/>
      <c r="AJ60" s="7"/>
      <c r="AK60" s="13"/>
      <c r="AL60" s="14"/>
      <c r="AM60" s="14"/>
      <c r="AN60" s="14"/>
      <c r="AO60" s="14"/>
      <c r="AP60" s="8"/>
      <c r="AQ60" s="11"/>
      <c r="AR60" s="1"/>
      <c r="AV60" s="6"/>
      <c r="AW60" s="4"/>
      <c r="AX60" s="12"/>
      <c r="BE60" s="9"/>
      <c r="BH60" s="7"/>
      <c r="BI60" s="13"/>
      <c r="BJ60" s="14"/>
      <c r="BK60" s="14"/>
      <c r="BL60" s="14"/>
      <c r="BM60" s="14"/>
      <c r="BN60" s="20"/>
      <c r="BO60" s="1"/>
      <c r="BR60" s="6"/>
      <c r="BS60" s="4"/>
      <c r="BT60" s="12"/>
      <c r="BY60" s="9"/>
      <c r="CB60" s="7"/>
      <c r="CC60" s="11"/>
      <c r="CF60" s="7"/>
      <c r="CG60" s="13"/>
      <c r="CH60" s="14"/>
      <c r="CI60" s="14"/>
      <c r="CJ60" s="14"/>
      <c r="CK60" s="20"/>
    </row>
    <row r="61" spans="1:89" ht="35.25">
      <c r="A61" s="68"/>
      <c r="B61" s="69" t="s">
        <v>347</v>
      </c>
      <c r="C61" s="6"/>
      <c r="D61" s="4"/>
      <c r="E61" s="12"/>
      <c r="H61" s="5"/>
      <c r="L61" s="7"/>
      <c r="M61" s="11"/>
      <c r="P61" s="7"/>
      <c r="Q61" s="13"/>
      <c r="R61" s="13"/>
      <c r="S61" s="13"/>
      <c r="T61" s="14"/>
      <c r="U61" s="14"/>
      <c r="V61" s="20"/>
      <c r="W61" s="63"/>
      <c r="X61" s="69" t="s">
        <v>347</v>
      </c>
      <c r="Y61" s="69"/>
      <c r="Z61" s="6"/>
      <c r="AA61" s="4"/>
      <c r="AB61" s="12"/>
      <c r="AF61" s="5"/>
      <c r="AJ61" s="7"/>
      <c r="AK61" s="13"/>
      <c r="AL61" s="14"/>
      <c r="AM61" s="14"/>
      <c r="AN61" s="14"/>
      <c r="AO61" s="14"/>
      <c r="AP61" s="8"/>
      <c r="AQ61" s="11"/>
      <c r="AR61" s="63"/>
      <c r="AS61" s="69" t="s">
        <v>347</v>
      </c>
      <c r="AT61" s="69"/>
      <c r="AU61" s="69"/>
      <c r="AV61" s="6"/>
      <c r="AW61" s="4"/>
      <c r="AX61" s="12"/>
      <c r="BE61" s="9"/>
      <c r="BH61" s="7"/>
      <c r="BI61" s="13"/>
      <c r="BJ61" s="14"/>
      <c r="BK61" s="14"/>
      <c r="BL61" s="14"/>
      <c r="BM61" s="14"/>
      <c r="BN61" s="20"/>
      <c r="BO61" s="63"/>
      <c r="BP61" s="69" t="s">
        <v>347</v>
      </c>
      <c r="BQ61" s="69"/>
      <c r="BR61" s="6"/>
      <c r="BS61" s="4"/>
      <c r="BT61" s="12"/>
      <c r="BY61" s="9"/>
      <c r="CB61" s="7"/>
      <c r="CC61" s="11"/>
      <c r="CF61" s="7"/>
      <c r="CG61" s="13"/>
      <c r="CH61" s="14"/>
      <c r="CI61" s="14"/>
      <c r="CJ61" s="14"/>
      <c r="CK61" s="20"/>
    </row>
    <row r="62" spans="1:89" ht="30.95" customHeight="1">
      <c r="A62" s="23"/>
      <c r="B62" s="24"/>
      <c r="C62" s="24"/>
      <c r="D62" s="7"/>
      <c r="E62" s="25"/>
      <c r="F62" s="24"/>
      <c r="G62" s="24"/>
      <c r="H62" s="7"/>
      <c r="J62" s="24"/>
      <c r="K62" s="24"/>
      <c r="L62" s="7"/>
      <c r="N62" s="24"/>
      <c r="O62" s="24"/>
      <c r="P62" s="7"/>
      <c r="T62" s="24"/>
      <c r="U62" s="24"/>
      <c r="V62" s="7"/>
      <c r="W62" s="57"/>
      <c r="X62" s="18" t="s">
        <v>519</v>
      </c>
      <c r="Y62" s="18"/>
      <c r="Z62" s="148">
        <f>SUM(AF16:AF22,AF34,AF43)</f>
        <v>3358</v>
      </c>
      <c r="AA62" s="149"/>
      <c r="AC62" s="27"/>
      <c r="AD62" s="27"/>
      <c r="AE62" s="27"/>
      <c r="AF62" s="3"/>
      <c r="AH62" s="27"/>
      <c r="AI62" s="27"/>
      <c r="AJ62" s="10"/>
      <c r="AQ62" s="11"/>
      <c r="AW62" s="3"/>
      <c r="BD62" s="15"/>
      <c r="BH62" s="15"/>
      <c r="BN62" s="11"/>
      <c r="BS62" s="3"/>
      <c r="BX62" s="15"/>
      <c r="CB62" s="15"/>
      <c r="CF62" s="15"/>
      <c r="CK62" s="11"/>
    </row>
    <row r="63" spans="1:89" ht="30.95" customHeight="1">
      <c r="A63" s="25"/>
      <c r="B63" s="24"/>
      <c r="C63" s="24"/>
      <c r="D63" s="7"/>
      <c r="E63" s="25"/>
      <c r="F63" s="24"/>
      <c r="G63" s="24"/>
      <c r="H63" s="7"/>
      <c r="J63" s="24"/>
      <c r="K63" s="24"/>
      <c r="L63" s="7"/>
      <c r="N63" s="24"/>
      <c r="O63" s="24"/>
      <c r="P63" s="7"/>
      <c r="T63" s="24"/>
      <c r="U63" s="24"/>
      <c r="V63" s="7"/>
      <c r="W63" s="57"/>
      <c r="X63" s="18" t="s">
        <v>521</v>
      </c>
      <c r="Y63" s="18"/>
      <c r="Z63" s="148">
        <f>SUM(H14,L14,P14,V14)</f>
        <v>42406</v>
      </c>
      <c r="AA63" s="149"/>
      <c r="AF63" s="3"/>
      <c r="AJ63" s="10"/>
      <c r="AQ63" s="11"/>
      <c r="AW63" s="3"/>
      <c r="BD63" s="28"/>
      <c r="BH63" s="15"/>
      <c r="BN63" s="11"/>
      <c r="BS63" s="3"/>
      <c r="BX63" s="28"/>
      <c r="CB63" s="15"/>
      <c r="CF63" s="15"/>
      <c r="CK63" s="11"/>
    </row>
    <row r="64" spans="1:89" ht="30.95" customHeight="1">
      <c r="A64" s="25"/>
      <c r="B64" s="24"/>
      <c r="C64" s="24"/>
      <c r="D64" s="25"/>
      <c r="E64" s="25"/>
      <c r="F64" s="24"/>
      <c r="G64" s="24"/>
      <c r="H64" s="25"/>
      <c r="J64" s="24"/>
      <c r="K64" s="24"/>
      <c r="L64" s="25"/>
      <c r="N64" s="24"/>
      <c r="O64" s="24"/>
      <c r="P64" s="25"/>
      <c r="T64" s="24"/>
      <c r="U64" s="24"/>
      <c r="V64" s="25"/>
      <c r="X64" s="18" t="s">
        <v>74</v>
      </c>
      <c r="Z64" s="148">
        <f>SUM(AF14,AJ14,AQ14,AW14,BD14,BH14)</f>
        <v>63696</v>
      </c>
      <c r="AA64" s="148"/>
    </row>
    <row r="65" spans="1:22" ht="30.95" customHeight="1">
      <c r="A65" s="25"/>
      <c r="B65" s="24"/>
      <c r="C65" s="24"/>
      <c r="D65" s="25"/>
      <c r="E65" s="25"/>
      <c r="F65" s="24"/>
      <c r="G65" s="24"/>
      <c r="H65" s="25"/>
      <c r="J65" s="24"/>
      <c r="K65" s="24"/>
      <c r="L65" s="25"/>
      <c r="N65" s="24"/>
      <c r="O65" s="24"/>
      <c r="P65" s="25"/>
      <c r="T65" s="24"/>
      <c r="U65" s="24"/>
      <c r="V65" s="25"/>
    </row>
    <row r="66" spans="1:22" ht="30.95" customHeight="1">
      <c r="A66" s="25"/>
      <c r="B66" s="24"/>
      <c r="C66" s="24"/>
      <c r="D66" s="25"/>
      <c r="E66" s="25"/>
      <c r="F66" s="24"/>
      <c r="G66" s="24"/>
      <c r="H66" s="25"/>
      <c r="J66" s="24"/>
      <c r="K66" s="24"/>
      <c r="L66" s="25"/>
      <c r="N66" s="24"/>
      <c r="O66" s="24"/>
      <c r="P66" s="25"/>
      <c r="T66" s="24"/>
      <c r="U66" s="24"/>
      <c r="V66" s="25"/>
    </row>
    <row r="67" spans="1:22" ht="30.95" customHeight="1">
      <c r="A67" s="25"/>
      <c r="B67" s="24"/>
      <c r="C67" s="24"/>
      <c r="D67" s="25"/>
      <c r="E67" s="25"/>
      <c r="F67" s="24"/>
      <c r="G67" s="24"/>
      <c r="H67" s="25"/>
      <c r="J67" s="24"/>
      <c r="K67" s="24"/>
      <c r="L67" s="25"/>
      <c r="N67" s="24"/>
      <c r="O67" s="24"/>
      <c r="P67" s="25"/>
      <c r="T67" s="24"/>
      <c r="U67" s="24"/>
      <c r="V67" s="25"/>
    </row>
    <row r="68" spans="1:22" ht="30.95" customHeight="1">
      <c r="A68" s="25"/>
      <c r="B68" s="24"/>
      <c r="C68" s="24"/>
      <c r="D68" s="25"/>
      <c r="E68" s="25"/>
      <c r="F68" s="24"/>
      <c r="G68" s="24"/>
      <c r="H68" s="25"/>
      <c r="J68" s="24"/>
      <c r="K68" s="24"/>
      <c r="L68" s="25"/>
      <c r="N68" s="24"/>
      <c r="O68" s="24"/>
      <c r="P68" s="25"/>
      <c r="T68" s="24"/>
      <c r="U68" s="24"/>
      <c r="V68" s="25"/>
    </row>
  </sheetData>
  <mergeCells count="56">
    <mergeCell ref="C6:F6"/>
    <mergeCell ref="Y6:AC6"/>
    <mergeCell ref="AT6:AX6"/>
    <mergeCell ref="BQ6:BU6"/>
    <mergeCell ref="C4:F4"/>
    <mergeCell ref="Y4:AC4"/>
    <mergeCell ref="AT4:AX4"/>
    <mergeCell ref="BQ4:BU4"/>
    <mergeCell ref="C5:E5"/>
    <mergeCell ref="C7:E7"/>
    <mergeCell ref="C8:E8"/>
    <mergeCell ref="A11:D11"/>
    <mergeCell ref="E11:V11"/>
    <mergeCell ref="AB11:AQ11"/>
    <mergeCell ref="BI11:BN11"/>
    <mergeCell ref="BO11:CK11"/>
    <mergeCell ref="A12:D12"/>
    <mergeCell ref="E12:H12"/>
    <mergeCell ref="I12:L12"/>
    <mergeCell ref="M12:P12"/>
    <mergeCell ref="Q12:V12"/>
    <mergeCell ref="W12:AA12"/>
    <mergeCell ref="AB12:AF12"/>
    <mergeCell ref="AG12:AJ12"/>
    <mergeCell ref="AR11:BH11"/>
    <mergeCell ref="BT12:BX12"/>
    <mergeCell ref="BY12:CB12"/>
    <mergeCell ref="CC12:CF12"/>
    <mergeCell ref="CG12:CK12"/>
    <mergeCell ref="BI12:BN12"/>
    <mergeCell ref="C59:D59"/>
    <mergeCell ref="G59:H59"/>
    <mergeCell ref="K59:L59"/>
    <mergeCell ref="O59:P59"/>
    <mergeCell ref="U59:V59"/>
    <mergeCell ref="AK12:AQ12"/>
    <mergeCell ref="AR12:AW12"/>
    <mergeCell ref="AX12:BD12"/>
    <mergeCell ref="BE12:BH12"/>
    <mergeCell ref="AE59:AF59"/>
    <mergeCell ref="AI59:AJ59"/>
    <mergeCell ref="AP59:AQ59"/>
    <mergeCell ref="AV59:AW59"/>
    <mergeCell ref="BC59:BD59"/>
    <mergeCell ref="BG59:BH59"/>
    <mergeCell ref="BO12:BS12"/>
    <mergeCell ref="BW59:BX59"/>
    <mergeCell ref="CA59:CB59"/>
    <mergeCell ref="CE59:CF59"/>
    <mergeCell ref="CJ59:CK59"/>
    <mergeCell ref="Z62:AA62"/>
    <mergeCell ref="Z63:AA63"/>
    <mergeCell ref="Z64:AA64"/>
    <mergeCell ref="BM59:BN59"/>
    <mergeCell ref="BR59:BS59"/>
    <mergeCell ref="Z59:AA59"/>
  </mergeCells>
  <phoneticPr fontId="8"/>
  <conditionalFormatting sqref="A14:D27">
    <cfRule type="expression" dxfId="110" priority="72">
      <formula>$C14&lt;&gt;""</formula>
    </cfRule>
  </conditionalFormatting>
  <conditionalFormatting sqref="C7:E7">
    <cfRule type="cellIs" dxfId="109" priority="16" operator="equal">
      <formula>0</formula>
    </cfRule>
    <cfRule type="cellIs" dxfId="108" priority="17" operator="equal">
      <formula>0</formula>
    </cfRule>
  </conditionalFormatting>
  <conditionalFormatting sqref="E14:H41">
    <cfRule type="expression" dxfId="107" priority="69">
      <formula>$G14&lt;&gt;""</formula>
    </cfRule>
  </conditionalFormatting>
  <conditionalFormatting sqref="I14:L27">
    <cfRule type="expression" dxfId="106" priority="66">
      <formula>$K14&lt;&gt;""</formula>
    </cfRule>
  </conditionalFormatting>
  <conditionalFormatting sqref="M14:P52">
    <cfRule type="expression" dxfId="105" priority="63">
      <formula>$O14&lt;&gt;""</formula>
    </cfRule>
  </conditionalFormatting>
  <conditionalFormatting sqref="Q14:V38">
    <cfRule type="expression" dxfId="104" priority="60">
      <formula>$U14&lt;&gt;""</formula>
    </cfRule>
  </conditionalFormatting>
  <conditionalFormatting sqref="W14:AA47">
    <cfRule type="expression" dxfId="103" priority="57">
      <formula>$Z14&lt;&gt;""</formula>
    </cfRule>
  </conditionalFormatting>
  <conditionalFormatting sqref="Y5">
    <cfRule type="cellIs" dxfId="102" priority="8" operator="equal">
      <formula>0</formula>
    </cfRule>
  </conditionalFormatting>
  <conditionalFormatting sqref="Y7:Y8 AT7:AT8 BQ7:BQ8">
    <cfRule type="cellIs" dxfId="101" priority="1" operator="equal">
      <formula>0</formula>
    </cfRule>
  </conditionalFormatting>
  <conditionalFormatting sqref="Y4:AC4">
    <cfRule type="cellIs" dxfId="100" priority="11" operator="equal">
      <formula>0</formula>
    </cfRule>
  </conditionalFormatting>
  <conditionalFormatting sqref="Y6:AC6 AT6:AX6 BQ6:BU6">
    <cfRule type="cellIs" dxfId="99" priority="2" operator="equal">
      <formula>0</formula>
    </cfRule>
  </conditionalFormatting>
  <conditionalFormatting sqref="AB14:AF43">
    <cfRule type="expression" dxfId="98" priority="54">
      <formula>$AE14&lt;&gt;""</formula>
    </cfRule>
  </conditionalFormatting>
  <conditionalFormatting sqref="AG14:AJ37">
    <cfRule type="expression" dxfId="97" priority="51">
      <formula>$AI14&lt;&gt;""</formula>
    </cfRule>
  </conditionalFormatting>
  <conditionalFormatting sqref="AK14:AQ42">
    <cfRule type="expression" dxfId="96" priority="45">
      <formula>$AP14&lt;&gt;""</formula>
    </cfRule>
  </conditionalFormatting>
  <conditionalFormatting sqref="AR14:AW58">
    <cfRule type="expression" dxfId="95" priority="42">
      <formula>$AV14&lt;&gt;""</formula>
    </cfRule>
  </conditionalFormatting>
  <conditionalFormatting sqref="AT5">
    <cfRule type="cellIs" dxfId="94" priority="4" operator="equal">
      <formula>0</formula>
    </cfRule>
    <cfRule type="cellIs" dxfId="93" priority="5" operator="equal">
      <formula>43100</formula>
    </cfRule>
  </conditionalFormatting>
  <conditionalFormatting sqref="AT4:AX4">
    <cfRule type="cellIs" dxfId="92" priority="10" operator="equal">
      <formula>0</formula>
    </cfRule>
  </conditionalFormatting>
  <conditionalFormatting sqref="AX14:BD49">
    <cfRule type="expression" dxfId="91" priority="39">
      <formula>$BC14&lt;&gt;""</formula>
    </cfRule>
  </conditionalFormatting>
  <conditionalFormatting sqref="BE14:BH38">
    <cfRule type="expression" dxfId="90" priority="36">
      <formula>$BG14&lt;&gt;""</formula>
    </cfRule>
  </conditionalFormatting>
  <conditionalFormatting sqref="BI14:BN42">
    <cfRule type="expression" dxfId="89" priority="33">
      <formula>$BM14&lt;&gt;""</formula>
    </cfRule>
  </conditionalFormatting>
  <conditionalFormatting sqref="BO14:BS45">
    <cfRule type="expression" dxfId="88" priority="30">
      <formula>$BR14&lt;&gt;""</formula>
    </cfRule>
  </conditionalFormatting>
  <conditionalFormatting sqref="BQ5">
    <cfRule type="cellIs" dxfId="87" priority="3" operator="equal">
      <formula>0</formula>
    </cfRule>
  </conditionalFormatting>
  <conditionalFormatting sqref="BQ4:BU4">
    <cfRule type="cellIs" dxfId="86" priority="9" operator="equal">
      <formula>0</formula>
    </cfRule>
  </conditionalFormatting>
  <conditionalFormatting sqref="BT14:BX38">
    <cfRule type="expression" dxfId="85" priority="27">
      <formula>$BW14&lt;&gt;""</formula>
    </cfRule>
  </conditionalFormatting>
  <conditionalFormatting sqref="BY14:CB47">
    <cfRule type="expression" dxfId="84" priority="24">
      <formula>$CA14&lt;&gt;""</formula>
    </cfRule>
  </conditionalFormatting>
  <conditionalFormatting sqref="CC14:CF52">
    <cfRule type="expression" dxfId="83" priority="21">
      <formula>$CE14&lt;&gt;""</formula>
    </cfRule>
  </conditionalFormatting>
  <conditionalFormatting sqref="CG14:CK26">
    <cfRule type="expression" dxfId="82" priority="18">
      <formula>$CJ14&lt;&gt;""</formula>
    </cfRule>
  </conditionalFormatting>
  <printOptions horizontalCentered="1" verticalCentered="1"/>
  <pageMargins left="0" right="0" top="0" bottom="0" header="0.19685039370078741" footer="0.19685039370078741"/>
  <pageSetup paperSize="9" scale="25" orientation="landscape" verticalDpi="300" r:id="rId1"/>
  <headerFooter alignWithMargins="0"/>
  <colBreaks count="3" manualBreakCount="3">
    <brk id="22" max="60" man="1"/>
    <brk id="43" max="60" man="1"/>
    <brk id="66"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6274C-E59F-4A89-840A-1419E726AAFD}">
  <dimension ref="A1:CK68"/>
  <sheetViews>
    <sheetView zoomScale="40" zoomScaleNormal="40" workbookViewId="0">
      <pane ySplit="14" topLeftCell="A15" activePane="bottomLeft" state="frozen"/>
      <selection pane="bottomLeft" activeCell="J35" sqref="J35"/>
    </sheetView>
  </sheetViews>
  <sheetFormatPr defaultColWidth="9.33203125" defaultRowHeight="30.95" customHeight="1"/>
  <cols>
    <col min="1" max="1" width="7.33203125" style="6" customWidth="1"/>
    <col min="2" max="2" width="62.1640625" style="5" customWidth="1"/>
    <col min="3" max="3" width="6.1640625" style="5" customWidth="1"/>
    <col min="4" max="4" width="22.33203125" style="6" customWidth="1"/>
    <col min="5" max="5" width="7.1640625" style="6" customWidth="1"/>
    <col min="6" max="6" width="79.33203125" style="5" customWidth="1"/>
    <col min="7" max="7" width="6.1640625" style="5" customWidth="1"/>
    <col min="8" max="8" width="22.33203125" style="6" customWidth="1"/>
    <col min="9" max="9" width="7.1640625" style="9" customWidth="1"/>
    <col min="10" max="10" width="73.33203125" style="5" customWidth="1"/>
    <col min="11" max="11" width="6.33203125" style="5" customWidth="1"/>
    <col min="12" max="12" width="22.1640625" style="6" customWidth="1"/>
    <col min="13" max="13" width="7.33203125" style="26" customWidth="1"/>
    <col min="14" max="14" width="110" style="5" customWidth="1"/>
    <col min="15" max="15" width="6.33203125" style="5" customWidth="1"/>
    <col min="16" max="16" width="22.33203125" style="6" customWidth="1"/>
    <col min="17" max="17" width="7.1640625" style="9" customWidth="1"/>
    <col min="18" max="18" width="50.1640625" style="9" customWidth="1"/>
    <col min="19" max="19" width="22.1640625" style="9" customWidth="1"/>
    <col min="20" max="20" width="35" style="5" customWidth="1"/>
    <col min="21" max="21" width="6.1640625" style="5" customWidth="1"/>
    <col min="22" max="22" width="22.5" style="6" customWidth="1"/>
    <col min="23" max="23" width="7.5" style="9" customWidth="1"/>
    <col min="24" max="24" width="54.83203125" style="5" customWidth="1"/>
    <col min="25" max="25" width="46" style="5" customWidth="1"/>
    <col min="26" max="26" width="6.1640625" style="5" customWidth="1"/>
    <col min="27" max="27" width="22.1640625" style="6" customWidth="1"/>
    <col min="28" max="28" width="12" style="9" customWidth="1"/>
    <col min="29" max="29" width="48.83203125" style="5" customWidth="1"/>
    <col min="30" max="30" width="38.33203125" style="5" customWidth="1"/>
    <col min="31" max="31" width="6.1640625" style="5" customWidth="1"/>
    <col min="32" max="32" width="22.1640625" style="6" customWidth="1"/>
    <col min="33" max="33" width="7.33203125" style="9" customWidth="1"/>
    <col min="34" max="34" width="106.33203125" style="5" customWidth="1"/>
    <col min="35" max="35" width="6.1640625" style="5" customWidth="1"/>
    <col min="36" max="36" width="22.1640625" style="6" customWidth="1"/>
    <col min="37" max="37" width="7.33203125" style="5" customWidth="1"/>
    <col min="38" max="38" width="29.5" style="5" customWidth="1"/>
    <col min="39" max="39" width="21.1640625" style="5" customWidth="1"/>
    <col min="40" max="40" width="29.5" style="5" customWidth="1"/>
    <col min="41" max="41" width="27.83203125" style="5" customWidth="1"/>
    <col min="42" max="42" width="6.1640625" style="5" customWidth="1"/>
    <col min="43" max="43" width="22.1640625" style="6" customWidth="1"/>
    <col min="44" max="44" width="7.33203125" style="5" customWidth="1"/>
    <col min="45" max="45" width="45.33203125" style="5" customWidth="1"/>
    <col min="46" max="46" width="37.1640625" style="5" customWidth="1"/>
    <col min="47" max="47" width="56.5" style="5" customWidth="1"/>
    <col min="48" max="48" width="6.1640625" style="5" customWidth="1"/>
    <col min="49" max="49" width="22.1640625" style="6" customWidth="1"/>
    <col min="50" max="50" width="7.33203125" style="5" customWidth="1"/>
    <col min="51" max="51" width="10.5" style="5" customWidth="1"/>
    <col min="52" max="52" width="12.1640625" style="5" customWidth="1"/>
    <col min="53" max="53" width="9" style="5" customWidth="1"/>
    <col min="54" max="54" width="134" style="5" customWidth="1"/>
    <col min="55" max="55" width="6.1640625" style="5" customWidth="1"/>
    <col min="56" max="56" width="22.33203125" style="5" customWidth="1"/>
    <col min="57" max="57" width="7.33203125" style="5" customWidth="1"/>
    <col min="58" max="58" width="111.83203125" style="5" customWidth="1"/>
    <col min="59" max="59" width="6.1640625" style="5" customWidth="1"/>
    <col min="60" max="60" width="22.1640625" style="5" customWidth="1"/>
    <col min="61" max="61" width="7.33203125" style="5" customWidth="1"/>
    <col min="62" max="62" width="41.5" style="5" customWidth="1"/>
    <col min="63" max="63" width="24.33203125" style="5" customWidth="1"/>
    <col min="64" max="64" width="29.33203125" style="5" customWidth="1"/>
    <col min="65" max="65" width="6.1640625" style="5" customWidth="1"/>
    <col min="66" max="66" width="22.33203125" style="5" customWidth="1"/>
    <col min="67" max="67" width="7.33203125" style="5" customWidth="1"/>
    <col min="68" max="68" width="54" style="5" customWidth="1"/>
    <col min="69" max="69" width="41.1640625" style="5" customWidth="1"/>
    <col min="70" max="70" width="6.1640625" style="5" customWidth="1"/>
    <col min="71" max="71" width="22.1640625" style="6" customWidth="1"/>
    <col min="72" max="72" width="7.33203125" style="5" customWidth="1"/>
    <col min="73" max="73" width="63.33203125" style="5" customWidth="1"/>
    <col min="74" max="74" width="33.83203125" style="5" customWidth="1"/>
    <col min="75" max="75" width="6.1640625" style="5" customWidth="1"/>
    <col min="76" max="76" width="22.33203125" style="5" customWidth="1"/>
    <col min="77" max="77" width="7.33203125" style="5" customWidth="1"/>
    <col min="78" max="78" width="97.33203125" style="5" customWidth="1"/>
    <col min="79" max="79" width="6.1640625" style="5" customWidth="1"/>
    <col min="80" max="80" width="22.1640625" style="5" customWidth="1"/>
    <col min="81" max="81" width="7.33203125" style="5" customWidth="1"/>
    <col min="82" max="82" width="130.1640625" style="5" customWidth="1"/>
    <col min="83" max="83" width="6.1640625" style="5" customWidth="1"/>
    <col min="84" max="84" width="22.1640625" style="5" customWidth="1"/>
    <col min="85" max="85" width="7.33203125" style="5" customWidth="1"/>
    <col min="86" max="86" width="22" style="5" customWidth="1"/>
    <col min="87" max="87" width="31.33203125" style="5" customWidth="1"/>
    <col min="88" max="88" width="6.1640625" style="5" customWidth="1"/>
    <col min="89" max="89" width="22.33203125" style="5" customWidth="1"/>
    <col min="90" max="16384" width="9.33203125" style="5"/>
  </cols>
  <sheetData>
    <row r="1" spans="1:89" ht="41.25" customHeight="1">
      <c r="A1" s="1" t="s">
        <v>0</v>
      </c>
      <c r="C1" s="6"/>
      <c r="D1" s="4"/>
      <c r="E1" s="4" t="s">
        <v>576</v>
      </c>
      <c r="H1" s="5"/>
      <c r="L1" s="7"/>
      <c r="M1" s="11"/>
      <c r="P1" s="7"/>
      <c r="Q1" s="13"/>
      <c r="R1" s="13"/>
      <c r="S1" s="13"/>
      <c r="T1" s="14"/>
      <c r="U1" s="14"/>
      <c r="V1" s="66" t="s">
        <v>598</v>
      </c>
      <c r="W1" s="1" t="s">
        <v>0</v>
      </c>
      <c r="Z1" s="4" t="s">
        <v>577</v>
      </c>
      <c r="AA1" s="4"/>
      <c r="AB1" s="4"/>
      <c r="AF1" s="5"/>
      <c r="AJ1" s="7"/>
      <c r="AK1" s="13"/>
      <c r="AL1" s="14"/>
      <c r="AM1" s="14"/>
      <c r="AN1" s="14"/>
      <c r="AO1" s="14"/>
      <c r="AP1" s="8"/>
      <c r="AQ1" s="66" t="str">
        <f>V1</f>
        <v>2023年11月～2024年1月</v>
      </c>
      <c r="AR1" s="1" t="s">
        <v>0</v>
      </c>
      <c r="AU1" s="4" t="s">
        <v>578</v>
      </c>
      <c r="AV1" s="4"/>
      <c r="AW1" s="4"/>
      <c r="AX1" s="12"/>
      <c r="BE1" s="9"/>
      <c r="BH1" s="7"/>
      <c r="BI1" s="13"/>
      <c r="BJ1" s="14"/>
      <c r="BK1" s="14"/>
      <c r="BL1" s="14"/>
      <c r="BM1" s="14"/>
      <c r="BN1" s="66" t="str">
        <f>V1</f>
        <v>2023年11月～2024年1月</v>
      </c>
      <c r="BO1" s="1" t="s">
        <v>0</v>
      </c>
      <c r="BR1" s="4" t="s">
        <v>579</v>
      </c>
      <c r="BS1" s="4"/>
      <c r="BT1" s="12"/>
      <c r="BY1" s="9"/>
      <c r="CB1" s="7"/>
      <c r="CC1" s="11"/>
      <c r="CF1" s="7"/>
      <c r="CG1" s="13"/>
      <c r="CH1" s="14"/>
      <c r="CI1" s="14"/>
      <c r="CJ1" s="14"/>
      <c r="CK1" s="66" t="str">
        <f>V1</f>
        <v>2023年11月～2024年1月</v>
      </c>
    </row>
    <row r="2" spans="1:89" ht="10.5" customHeight="1" thickBot="1">
      <c r="A2" s="1"/>
      <c r="C2" s="6"/>
      <c r="D2" s="4"/>
      <c r="E2" s="12"/>
      <c r="H2" s="5"/>
      <c r="L2" s="7"/>
      <c r="M2" s="11"/>
      <c r="P2" s="7"/>
      <c r="Q2" s="13"/>
      <c r="R2" s="13"/>
      <c r="S2" s="13"/>
      <c r="T2" s="14"/>
      <c r="U2" s="14"/>
      <c r="V2" s="20"/>
      <c r="W2" s="1"/>
      <c r="Z2" s="6"/>
      <c r="AA2" s="4"/>
      <c r="AB2" s="12"/>
      <c r="AF2" s="5"/>
      <c r="AJ2" s="7"/>
      <c r="AK2" s="13"/>
      <c r="AL2" s="14"/>
      <c r="AM2" s="14"/>
      <c r="AN2" s="14"/>
      <c r="AO2" s="14"/>
      <c r="AP2" s="8"/>
      <c r="AQ2" s="11"/>
      <c r="AR2" s="1"/>
      <c r="AV2" s="6"/>
      <c r="AW2" s="4"/>
      <c r="AX2" s="12"/>
      <c r="BE2" s="9"/>
      <c r="BH2" s="7"/>
      <c r="BI2" s="13"/>
      <c r="BJ2" s="14"/>
      <c r="BK2" s="14"/>
      <c r="BL2" s="14"/>
      <c r="BM2" s="14"/>
      <c r="BN2" s="20"/>
      <c r="BO2" s="1"/>
      <c r="BR2" s="6"/>
      <c r="BS2" s="4"/>
      <c r="BT2" s="12"/>
      <c r="BY2" s="9"/>
      <c r="CB2" s="7"/>
      <c r="CC2" s="11"/>
      <c r="CF2" s="7"/>
      <c r="CG2" s="13"/>
      <c r="CH2" s="14"/>
      <c r="CI2" s="14"/>
      <c r="CJ2" s="14"/>
      <c r="CK2" s="20"/>
    </row>
    <row r="3" spans="1:89" ht="7.5" customHeight="1">
      <c r="A3" s="1"/>
      <c r="B3" s="52"/>
      <c r="C3" s="53"/>
      <c r="D3" s="54"/>
      <c r="E3" s="55"/>
      <c r="F3" s="56"/>
      <c r="G3" s="56"/>
      <c r="H3" s="44"/>
      <c r="L3" s="7"/>
      <c r="M3" s="11"/>
      <c r="P3" s="7"/>
      <c r="Q3" s="13"/>
      <c r="R3" s="13"/>
      <c r="S3" s="13"/>
      <c r="T3" s="14"/>
      <c r="U3" s="14"/>
      <c r="V3" s="20"/>
      <c r="W3" s="2"/>
      <c r="X3" s="52"/>
      <c r="Y3" s="56"/>
      <c r="Z3" s="53"/>
      <c r="AA3" s="54"/>
      <c r="AB3" s="55"/>
      <c r="AC3" s="56"/>
      <c r="AD3" s="56"/>
      <c r="AE3" s="99"/>
      <c r="AF3" s="5"/>
      <c r="AJ3" s="10"/>
      <c r="AK3" s="13"/>
      <c r="AL3" s="14"/>
      <c r="AM3" s="14"/>
      <c r="AN3" s="14"/>
      <c r="AO3" s="14"/>
      <c r="AP3" s="8"/>
      <c r="AQ3" s="11"/>
      <c r="AR3" s="2"/>
      <c r="AS3" s="52"/>
      <c r="AT3" s="53"/>
      <c r="AU3" s="54"/>
      <c r="AV3" s="55"/>
      <c r="AW3" s="56"/>
      <c r="AX3" s="56"/>
      <c r="AY3" s="56"/>
      <c r="AZ3" s="44"/>
      <c r="BE3" s="9"/>
      <c r="BH3" s="3"/>
      <c r="BI3" s="13"/>
      <c r="BJ3" s="14"/>
      <c r="BK3" s="14"/>
      <c r="BL3" s="14"/>
      <c r="BM3" s="14"/>
      <c r="BN3" s="20"/>
      <c r="BO3" s="2"/>
      <c r="BP3" s="52"/>
      <c r="BQ3" s="56"/>
      <c r="BR3" s="53"/>
      <c r="BS3" s="54"/>
      <c r="BT3" s="55"/>
      <c r="BU3" s="56"/>
      <c r="BV3" s="56"/>
      <c r="BW3" s="99"/>
      <c r="BY3" s="9"/>
      <c r="CB3" s="3"/>
      <c r="CC3" s="16"/>
      <c r="CD3" s="11"/>
      <c r="CE3" s="11"/>
      <c r="CF3" s="3"/>
      <c r="CG3" s="13"/>
      <c r="CH3" s="14"/>
      <c r="CI3" s="14"/>
      <c r="CJ3" s="14"/>
      <c r="CK3" s="20"/>
    </row>
    <row r="4" spans="1:89" ht="41.25" customHeight="1">
      <c r="A4" s="43"/>
      <c r="B4" s="121" t="s">
        <v>338</v>
      </c>
      <c r="C4" s="178"/>
      <c r="D4" s="178"/>
      <c r="E4" s="178"/>
      <c r="F4" s="178"/>
      <c r="G4" s="123" t="s">
        <v>90</v>
      </c>
      <c r="H4" s="45"/>
      <c r="J4" s="117" t="s">
        <v>436</v>
      </c>
      <c r="L4" s="7"/>
      <c r="M4" s="11"/>
      <c r="P4" s="7"/>
      <c r="Q4" s="65"/>
      <c r="R4" s="65" t="s">
        <v>59</v>
      </c>
      <c r="S4" s="103">
        <f>SUM(Z62:AA63)</f>
        <v>46273</v>
      </c>
      <c r="T4" s="65"/>
      <c r="U4" s="65" t="s">
        <v>474</v>
      </c>
      <c r="V4" s="103">
        <f>SUM(D14)</f>
        <v>4343</v>
      </c>
      <c r="W4" s="43"/>
      <c r="X4" s="121" t="s">
        <v>338</v>
      </c>
      <c r="Y4" s="178">
        <f>C4</f>
        <v>0</v>
      </c>
      <c r="Z4" s="178"/>
      <c r="AA4" s="178"/>
      <c r="AB4" s="178"/>
      <c r="AC4" s="178"/>
      <c r="AD4" s="123" t="s">
        <v>90</v>
      </c>
      <c r="AE4" s="100"/>
      <c r="AF4" s="117" t="s">
        <v>436</v>
      </c>
      <c r="AH4" s="63"/>
      <c r="AJ4" s="7"/>
      <c r="AK4" s="13"/>
      <c r="AL4" s="14"/>
      <c r="AM4" s="65" t="s">
        <v>59</v>
      </c>
      <c r="AN4" s="103">
        <f>SUM(S4)</f>
        <v>46273</v>
      </c>
      <c r="AO4" s="65"/>
      <c r="AP4" s="65" t="s">
        <v>474</v>
      </c>
      <c r="AQ4" s="103">
        <f>SUM(V4)</f>
        <v>4343</v>
      </c>
      <c r="AR4" s="43"/>
      <c r="AS4" s="121" t="s">
        <v>338</v>
      </c>
      <c r="AT4" s="178">
        <f>C4</f>
        <v>0</v>
      </c>
      <c r="AU4" s="178"/>
      <c r="AV4" s="178"/>
      <c r="AW4" s="178"/>
      <c r="AX4" s="178"/>
      <c r="AY4" s="123" t="s">
        <v>90</v>
      </c>
      <c r="AZ4" s="86"/>
      <c r="BA4" s="63"/>
      <c r="BB4" s="117" t="s">
        <v>436</v>
      </c>
      <c r="BC4" s="84"/>
      <c r="BE4" s="9"/>
      <c r="BF4" s="63"/>
      <c r="BH4" s="7"/>
      <c r="BI4" s="18"/>
      <c r="BJ4" s="65" t="s">
        <v>59</v>
      </c>
      <c r="BK4" s="103">
        <f>SUM(S4)</f>
        <v>46273</v>
      </c>
      <c r="BL4" s="65"/>
      <c r="BM4" s="65" t="s">
        <v>474</v>
      </c>
      <c r="BN4" s="103">
        <f>SUM(V4)</f>
        <v>4343</v>
      </c>
      <c r="BO4" s="43"/>
      <c r="BP4" s="121" t="s">
        <v>338</v>
      </c>
      <c r="BQ4" s="178">
        <f>C4</f>
        <v>0</v>
      </c>
      <c r="BR4" s="178"/>
      <c r="BS4" s="178"/>
      <c r="BT4" s="178"/>
      <c r="BU4" s="178"/>
      <c r="BV4" s="123" t="s">
        <v>90</v>
      </c>
      <c r="BW4" s="100"/>
      <c r="BX4" s="117" t="s">
        <v>436</v>
      </c>
      <c r="BY4" s="9"/>
      <c r="BZ4" s="63"/>
      <c r="CB4" s="7"/>
      <c r="CC4" s="11"/>
      <c r="CF4" s="7"/>
      <c r="CG4" s="65" t="s">
        <v>59</v>
      </c>
      <c r="CH4" s="103">
        <f>SUM(S4)</f>
        <v>46273</v>
      </c>
      <c r="CI4" s="65"/>
      <c r="CJ4" s="65" t="s">
        <v>474</v>
      </c>
      <c r="CK4" s="103">
        <f>SUM(V4)</f>
        <v>4343</v>
      </c>
    </row>
    <row r="5" spans="1:89" ht="41.25" customHeight="1">
      <c r="A5" s="43"/>
      <c r="B5" s="121" t="s">
        <v>339</v>
      </c>
      <c r="C5" s="179"/>
      <c r="D5" s="179"/>
      <c r="E5" s="179"/>
      <c r="F5" s="122" t="s">
        <v>91</v>
      </c>
      <c r="G5" s="19"/>
      <c r="H5" s="45"/>
      <c r="J5" s="11" t="s">
        <v>343</v>
      </c>
      <c r="L5" s="7"/>
      <c r="M5" s="11"/>
      <c r="P5" s="7"/>
      <c r="Q5" s="65"/>
      <c r="R5" s="65" t="s">
        <v>60</v>
      </c>
      <c r="S5" s="103">
        <f>SUM(Z64-Z62)</f>
        <v>62422</v>
      </c>
      <c r="T5" s="65"/>
      <c r="U5" s="65" t="s">
        <v>86</v>
      </c>
      <c r="V5" s="103">
        <f>SUM(AA14)</f>
        <v>10403</v>
      </c>
      <c r="W5" s="43"/>
      <c r="X5" s="121" t="s">
        <v>339</v>
      </c>
      <c r="Y5" s="146">
        <f>C5</f>
        <v>0</v>
      </c>
      <c r="Z5" s="122" t="s">
        <v>91</v>
      </c>
      <c r="AA5" s="97"/>
      <c r="AB5" s="97"/>
      <c r="AC5" s="43"/>
      <c r="AD5" s="43"/>
      <c r="AE5" s="101"/>
      <c r="AF5" s="11" t="s">
        <v>343</v>
      </c>
      <c r="AH5" s="15"/>
      <c r="AJ5" s="7"/>
      <c r="AK5" s="13"/>
      <c r="AL5" s="14"/>
      <c r="AM5" s="65" t="s">
        <v>60</v>
      </c>
      <c r="AN5" s="103">
        <f>SUM(S5)</f>
        <v>62422</v>
      </c>
      <c r="AO5" s="65"/>
      <c r="AP5" s="65" t="s">
        <v>86</v>
      </c>
      <c r="AQ5" s="103">
        <f>SUM(V5)</f>
        <v>10403</v>
      </c>
      <c r="AR5" s="43"/>
      <c r="AS5" s="121" t="s">
        <v>339</v>
      </c>
      <c r="AT5" s="147">
        <f>C5</f>
        <v>0</v>
      </c>
      <c r="AU5" s="123" t="s">
        <v>91</v>
      </c>
      <c r="AV5" s="84"/>
      <c r="AW5" s="43"/>
      <c r="AX5" s="19"/>
      <c r="AZ5" s="86"/>
      <c r="BA5" s="15"/>
      <c r="BB5" s="11" t="s">
        <v>343</v>
      </c>
      <c r="BC5" s="19"/>
      <c r="BE5" s="9"/>
      <c r="BF5" s="15"/>
      <c r="BH5" s="7"/>
      <c r="BI5" s="18"/>
      <c r="BJ5" s="65" t="s">
        <v>60</v>
      </c>
      <c r="BK5" s="103">
        <f>SUM(S5)</f>
        <v>62422</v>
      </c>
      <c r="BL5" s="65"/>
      <c r="BM5" s="65" t="s">
        <v>86</v>
      </c>
      <c r="BN5" s="103">
        <f>SUM(V5)</f>
        <v>10403</v>
      </c>
      <c r="BO5" s="43"/>
      <c r="BP5" s="121" t="s">
        <v>339</v>
      </c>
      <c r="BQ5" s="146">
        <f>C5</f>
        <v>0</v>
      </c>
      <c r="BR5" s="122" t="s">
        <v>91</v>
      </c>
      <c r="BS5" s="97"/>
      <c r="BT5" s="97"/>
      <c r="BU5" s="43"/>
      <c r="BV5" s="43"/>
      <c r="BW5" s="101"/>
      <c r="BX5" s="11" t="s">
        <v>343</v>
      </c>
      <c r="BY5" s="9"/>
      <c r="BZ5" s="15"/>
      <c r="CB5" s="7"/>
      <c r="CC5" s="11"/>
      <c r="CF5" s="7"/>
      <c r="CG5" s="65" t="s">
        <v>60</v>
      </c>
      <c r="CH5" s="103">
        <f>SUM(S5)</f>
        <v>62422</v>
      </c>
      <c r="CI5" s="65"/>
      <c r="CJ5" s="65" t="s">
        <v>86</v>
      </c>
      <c r="CK5" s="103">
        <f>SUM(V5)</f>
        <v>10403</v>
      </c>
    </row>
    <row r="6" spans="1:89" ht="41.25" customHeight="1">
      <c r="A6" s="43"/>
      <c r="B6" s="121" t="s">
        <v>340</v>
      </c>
      <c r="C6" s="178"/>
      <c r="D6" s="178"/>
      <c r="E6" s="178"/>
      <c r="F6" s="178"/>
      <c r="G6" s="83"/>
      <c r="H6" s="45"/>
      <c r="J6" s="11" t="s">
        <v>344</v>
      </c>
      <c r="L6" s="7"/>
      <c r="M6" s="11"/>
      <c r="P6" s="7"/>
      <c r="Q6" s="65"/>
      <c r="R6" s="65" t="s">
        <v>61</v>
      </c>
      <c r="S6" s="103">
        <f>SUM(BS14,BX14,CB14,CF14,CK14)</f>
        <v>51487</v>
      </c>
      <c r="T6" s="65"/>
      <c r="U6" s="65" t="s">
        <v>475</v>
      </c>
      <c r="V6" s="103">
        <f>SUM(BN14)</f>
        <v>8743</v>
      </c>
      <c r="W6" s="43"/>
      <c r="X6" s="121" t="s">
        <v>340</v>
      </c>
      <c r="Y6" s="178">
        <f>C6</f>
        <v>0</v>
      </c>
      <c r="Z6" s="178"/>
      <c r="AA6" s="178"/>
      <c r="AB6" s="178"/>
      <c r="AC6" s="178"/>
      <c r="AD6" s="83"/>
      <c r="AE6" s="102"/>
      <c r="AF6" s="11" t="s">
        <v>344</v>
      </c>
      <c r="AH6" s="15"/>
      <c r="AJ6" s="7"/>
      <c r="AK6" s="13"/>
      <c r="AL6" s="14"/>
      <c r="AM6" s="65" t="s">
        <v>61</v>
      </c>
      <c r="AN6" s="103">
        <f>SUM(S6)</f>
        <v>51487</v>
      </c>
      <c r="AO6" s="65"/>
      <c r="AP6" s="65" t="s">
        <v>475</v>
      </c>
      <c r="AQ6" s="103">
        <f>SUM(V6)</f>
        <v>8743</v>
      </c>
      <c r="AR6" s="43"/>
      <c r="AS6" s="121" t="s">
        <v>340</v>
      </c>
      <c r="AT6" s="178">
        <f>C6</f>
        <v>0</v>
      </c>
      <c r="AU6" s="178"/>
      <c r="AV6" s="178"/>
      <c r="AW6" s="178"/>
      <c r="AX6" s="178"/>
      <c r="AZ6" s="87"/>
      <c r="BA6" s="15"/>
      <c r="BB6" s="11" t="s">
        <v>344</v>
      </c>
      <c r="BC6" s="83"/>
      <c r="BE6" s="9"/>
      <c r="BF6" s="15"/>
      <c r="BH6" s="7"/>
      <c r="BI6" s="18"/>
      <c r="BJ6" s="65" t="s">
        <v>61</v>
      </c>
      <c r="BK6" s="103">
        <f>SUM(S6)</f>
        <v>51487</v>
      </c>
      <c r="BL6" s="65"/>
      <c r="BM6" s="65" t="s">
        <v>475</v>
      </c>
      <c r="BN6" s="103">
        <f>SUM(V6)</f>
        <v>8743</v>
      </c>
      <c r="BO6" s="43"/>
      <c r="BP6" s="121" t="s">
        <v>340</v>
      </c>
      <c r="BQ6" s="178">
        <f>C6</f>
        <v>0</v>
      </c>
      <c r="BR6" s="178"/>
      <c r="BS6" s="178"/>
      <c r="BT6" s="178"/>
      <c r="BU6" s="178"/>
      <c r="BV6" s="83"/>
      <c r="BW6" s="102"/>
      <c r="BX6" s="11" t="s">
        <v>344</v>
      </c>
      <c r="BY6" s="9"/>
      <c r="BZ6" s="15"/>
      <c r="CB6" s="7"/>
      <c r="CC6" s="11"/>
      <c r="CF6" s="7"/>
      <c r="CG6" s="65" t="s">
        <v>61</v>
      </c>
      <c r="CH6" s="103">
        <f>SUM(S6)</f>
        <v>51487</v>
      </c>
      <c r="CI6" s="65"/>
      <c r="CJ6" s="65" t="s">
        <v>475</v>
      </c>
      <c r="CK6" s="103">
        <f>SUM(V6)</f>
        <v>8743</v>
      </c>
    </row>
    <row r="7" spans="1:89" ht="41.25" customHeight="1">
      <c r="A7" s="43"/>
      <c r="B7" s="121" t="s">
        <v>341</v>
      </c>
      <c r="C7" s="173">
        <f>SUM(C59,G59,K59,O59,U59,Z59,AE59,AI59,AP59,AV59,BC59,BG59,BM59,BR59,BW59,CA59,CE59,CJ59)</f>
        <v>0</v>
      </c>
      <c r="D7" s="173"/>
      <c r="E7" s="173"/>
      <c r="F7" s="122" t="s">
        <v>89</v>
      </c>
      <c r="G7" s="19"/>
      <c r="H7" s="45"/>
      <c r="J7" s="11" t="s">
        <v>88</v>
      </c>
      <c r="L7" s="7"/>
      <c r="M7" s="11"/>
      <c r="P7" s="7"/>
      <c r="Q7" s="18"/>
      <c r="R7" s="18"/>
      <c r="S7" s="18"/>
      <c r="T7" s="65"/>
      <c r="U7" s="65"/>
      <c r="V7" s="103"/>
      <c r="W7" s="43"/>
      <c r="X7" s="121" t="s">
        <v>341</v>
      </c>
      <c r="Y7" s="94">
        <f>SUM(C7)</f>
        <v>0</v>
      </c>
      <c r="Z7" s="122" t="s">
        <v>89</v>
      </c>
      <c r="AA7" s="98"/>
      <c r="AB7" s="98"/>
      <c r="AC7" s="43"/>
      <c r="AD7" s="43"/>
      <c r="AE7" s="101"/>
      <c r="AF7" s="11" t="s">
        <v>88</v>
      </c>
      <c r="AH7" s="15"/>
      <c r="AJ7" s="7"/>
      <c r="AK7" s="13"/>
      <c r="AL7" s="14"/>
      <c r="AM7" s="14"/>
      <c r="AN7" s="14"/>
      <c r="AO7" s="65"/>
      <c r="AP7" s="65"/>
      <c r="AQ7" s="104"/>
      <c r="AR7" s="43"/>
      <c r="AS7" s="121" t="s">
        <v>341</v>
      </c>
      <c r="AT7" s="110">
        <f>SUM(C7)</f>
        <v>0</v>
      </c>
      <c r="AU7" s="123" t="s">
        <v>89</v>
      </c>
      <c r="AV7" s="84"/>
      <c r="AW7" s="43"/>
      <c r="AX7" s="19"/>
      <c r="AZ7" s="86"/>
      <c r="BA7" s="15"/>
      <c r="BB7" s="11" t="s">
        <v>88</v>
      </c>
      <c r="BC7" s="19"/>
      <c r="BE7" s="9"/>
      <c r="BF7" s="15"/>
      <c r="BH7" s="7"/>
      <c r="BI7" s="18"/>
      <c r="BJ7" s="18"/>
      <c r="BK7" s="18"/>
      <c r="BL7" s="65"/>
      <c r="BM7" s="65"/>
      <c r="BN7" s="103"/>
      <c r="BO7" s="43"/>
      <c r="BP7" s="121" t="s">
        <v>341</v>
      </c>
      <c r="BQ7" s="94">
        <f>SUM(C7)</f>
        <v>0</v>
      </c>
      <c r="BR7" s="122" t="s">
        <v>89</v>
      </c>
      <c r="BS7" s="98"/>
      <c r="BT7" s="98"/>
      <c r="BU7" s="43"/>
      <c r="BV7" s="43"/>
      <c r="BW7" s="101"/>
      <c r="BX7" s="11" t="s">
        <v>88</v>
      </c>
      <c r="BY7" s="9"/>
      <c r="BZ7" s="15"/>
      <c r="CB7" s="7"/>
      <c r="CC7" s="11"/>
      <c r="CF7" s="7"/>
      <c r="CG7" s="18"/>
      <c r="CH7" s="18"/>
      <c r="CI7" s="65"/>
      <c r="CJ7" s="65"/>
      <c r="CK7" s="103"/>
    </row>
    <row r="8" spans="1:89" ht="41.25" customHeight="1">
      <c r="A8" s="43"/>
      <c r="B8" s="121" t="s">
        <v>342</v>
      </c>
      <c r="C8" s="174"/>
      <c r="D8" s="174"/>
      <c r="E8" s="174"/>
      <c r="F8" s="43"/>
      <c r="G8" s="19"/>
      <c r="H8" s="45"/>
      <c r="J8" s="11" t="s">
        <v>345</v>
      </c>
      <c r="L8" s="7"/>
      <c r="M8" s="11"/>
      <c r="P8" s="7"/>
      <c r="Q8" s="18"/>
      <c r="R8" s="18"/>
      <c r="S8" s="18"/>
      <c r="T8" s="65"/>
      <c r="U8" s="65" t="s">
        <v>62</v>
      </c>
      <c r="V8" s="103">
        <f>SUM(S4:S6,V4:V6)</f>
        <v>183671</v>
      </c>
      <c r="W8" s="43"/>
      <c r="X8" s="121" t="s">
        <v>342</v>
      </c>
      <c r="Y8" s="109">
        <f>C8</f>
        <v>0</v>
      </c>
      <c r="Z8" s="83"/>
      <c r="AA8" s="83"/>
      <c r="AB8" s="83"/>
      <c r="AC8" s="43"/>
      <c r="AD8" s="43"/>
      <c r="AE8" s="101"/>
      <c r="AF8" s="11" t="s">
        <v>345</v>
      </c>
      <c r="AH8" s="15"/>
      <c r="AJ8" s="7"/>
      <c r="AK8" s="13"/>
      <c r="AL8" s="14"/>
      <c r="AM8" s="14"/>
      <c r="AN8" s="14"/>
      <c r="AO8" s="65"/>
      <c r="AP8" s="65" t="s">
        <v>62</v>
      </c>
      <c r="AQ8" s="103">
        <f>SUM(V8)</f>
        <v>183671</v>
      </c>
      <c r="AR8" s="43"/>
      <c r="AS8" s="121" t="s">
        <v>342</v>
      </c>
      <c r="AT8" s="109">
        <f>C8</f>
        <v>0</v>
      </c>
      <c r="AU8" s="83"/>
      <c r="AV8" s="83"/>
      <c r="AW8" s="43"/>
      <c r="AX8" s="19"/>
      <c r="AZ8" s="86"/>
      <c r="BA8" s="15"/>
      <c r="BB8" s="11" t="s">
        <v>345</v>
      </c>
      <c r="BC8" s="19"/>
      <c r="BE8" s="9"/>
      <c r="BF8" s="15"/>
      <c r="BH8" s="7"/>
      <c r="BI8" s="18"/>
      <c r="BJ8" s="18"/>
      <c r="BK8" s="18"/>
      <c r="BL8" s="65"/>
      <c r="BM8" s="65" t="s">
        <v>62</v>
      </c>
      <c r="BN8" s="103">
        <f>SUM(V8)</f>
        <v>183671</v>
      </c>
      <c r="BO8" s="43"/>
      <c r="BP8" s="121" t="s">
        <v>342</v>
      </c>
      <c r="BQ8" s="109">
        <f>C8</f>
        <v>0</v>
      </c>
      <c r="BR8" s="83"/>
      <c r="BS8" s="83"/>
      <c r="BT8" s="83"/>
      <c r="BU8" s="43"/>
      <c r="BV8" s="43"/>
      <c r="BW8" s="101"/>
      <c r="BX8" s="11" t="s">
        <v>345</v>
      </c>
      <c r="BY8" s="9"/>
      <c r="BZ8" s="15"/>
      <c r="CB8" s="7"/>
      <c r="CC8" s="11"/>
      <c r="CF8" s="7"/>
      <c r="CG8" s="18"/>
      <c r="CH8" s="18"/>
      <c r="CI8" s="65"/>
      <c r="CJ8" s="65" t="s">
        <v>62</v>
      </c>
      <c r="CK8" s="103">
        <f>SUM(V8)</f>
        <v>183671</v>
      </c>
    </row>
    <row r="9" spans="1:89" ht="15" customHeight="1" thickBot="1">
      <c r="A9" s="1"/>
      <c r="B9" s="47"/>
      <c r="C9" s="48"/>
      <c r="D9" s="49"/>
      <c r="E9" s="50"/>
      <c r="F9" s="51"/>
      <c r="G9" s="51"/>
      <c r="H9" s="46"/>
      <c r="L9" s="7"/>
      <c r="M9" s="11"/>
      <c r="P9" s="7"/>
      <c r="Q9" s="13"/>
      <c r="R9" s="13"/>
      <c r="S9" s="13"/>
      <c r="T9" s="14"/>
      <c r="U9" s="14"/>
      <c r="V9" s="20"/>
      <c r="W9" s="2"/>
      <c r="X9" s="47"/>
      <c r="Y9" s="51"/>
      <c r="Z9" s="48"/>
      <c r="AA9" s="49"/>
      <c r="AB9" s="50"/>
      <c r="AC9" s="51"/>
      <c r="AD9" s="51"/>
      <c r="AE9" s="99"/>
      <c r="AF9" s="5"/>
      <c r="AJ9" s="10"/>
      <c r="AK9" s="13"/>
      <c r="AL9" s="14"/>
      <c r="AM9" s="14"/>
      <c r="AN9" s="14"/>
      <c r="AO9" s="14"/>
      <c r="AP9" s="8"/>
      <c r="AQ9" s="11"/>
      <c r="AR9" s="2"/>
      <c r="AS9" s="47"/>
      <c r="AT9" s="48"/>
      <c r="AU9" s="49"/>
      <c r="AV9" s="50"/>
      <c r="AW9" s="51"/>
      <c r="AX9" s="51"/>
      <c r="AY9" s="51"/>
      <c r="AZ9" s="46"/>
      <c r="BE9" s="9"/>
      <c r="BH9" s="3"/>
      <c r="BI9" s="13"/>
      <c r="BJ9" s="14"/>
      <c r="BK9" s="14"/>
      <c r="BL9" s="14"/>
      <c r="BM9" s="14"/>
      <c r="BN9" s="20"/>
      <c r="BO9" s="2"/>
      <c r="BP9" s="47"/>
      <c r="BQ9" s="51"/>
      <c r="BR9" s="48"/>
      <c r="BS9" s="49"/>
      <c r="BT9" s="50"/>
      <c r="BU9" s="51"/>
      <c r="BV9" s="51"/>
      <c r="BW9" s="99"/>
      <c r="BY9" s="9"/>
      <c r="CB9" s="3"/>
      <c r="CC9" s="16"/>
      <c r="CD9" s="11"/>
      <c r="CE9" s="11"/>
      <c r="CF9" s="3"/>
      <c r="CG9" s="13"/>
      <c r="CH9" s="14"/>
      <c r="CI9" s="14"/>
      <c r="CJ9" s="14"/>
      <c r="CK9" s="20"/>
    </row>
    <row r="10" spans="1:89" ht="15" customHeight="1">
      <c r="A10" s="1"/>
      <c r="C10" s="6"/>
      <c r="D10" s="4"/>
      <c r="E10" s="12"/>
      <c r="H10" s="5"/>
      <c r="L10" s="7"/>
      <c r="M10" s="11"/>
      <c r="P10" s="7"/>
      <c r="Q10" s="13"/>
      <c r="R10" s="13"/>
      <c r="S10" s="13"/>
      <c r="T10" s="14"/>
      <c r="U10" s="14"/>
      <c r="V10" s="20"/>
      <c r="W10" s="2"/>
      <c r="AA10" s="15"/>
      <c r="AB10" s="16"/>
      <c r="AC10" s="12"/>
      <c r="AD10" s="12"/>
      <c r="AE10" s="12"/>
      <c r="AF10" s="3"/>
      <c r="AJ10" s="10"/>
      <c r="AK10" s="13"/>
      <c r="AL10" s="14"/>
      <c r="AM10" s="14"/>
      <c r="AN10" s="14"/>
      <c r="AO10" s="14"/>
      <c r="AP10" s="8"/>
      <c r="AQ10" s="11"/>
      <c r="AR10" s="2"/>
      <c r="AW10" s="12"/>
      <c r="AY10" s="17"/>
      <c r="AZ10" s="17"/>
      <c r="BA10" s="17"/>
      <c r="BB10" s="17"/>
      <c r="BC10" s="17"/>
      <c r="BD10" s="15"/>
      <c r="BE10" s="9"/>
      <c r="BH10" s="3"/>
      <c r="BI10" s="13"/>
      <c r="BJ10" s="14"/>
      <c r="BK10" s="14"/>
      <c r="BL10" s="14"/>
      <c r="BM10" s="14"/>
      <c r="BN10" s="20"/>
      <c r="BO10" s="2"/>
      <c r="BS10" s="12"/>
      <c r="BU10" s="17"/>
      <c r="BV10" s="17"/>
      <c r="BW10" s="17"/>
      <c r="BX10" s="15"/>
      <c r="BY10" s="9"/>
      <c r="CB10" s="3"/>
      <c r="CC10" s="16"/>
      <c r="CD10" s="11"/>
      <c r="CE10" s="11"/>
      <c r="CF10" s="3"/>
      <c r="CG10" s="13"/>
      <c r="CH10" s="14"/>
      <c r="CI10" s="14"/>
      <c r="CJ10" s="14"/>
      <c r="CK10" s="20"/>
    </row>
    <row r="11" spans="1:89" s="21" customFormat="1" ht="33.75" customHeight="1">
      <c r="A11" s="175" t="s">
        <v>448</v>
      </c>
      <c r="B11" s="176"/>
      <c r="C11" s="176"/>
      <c r="D11" s="177"/>
      <c r="E11" s="175" t="s">
        <v>31</v>
      </c>
      <c r="F11" s="176"/>
      <c r="G11" s="176"/>
      <c r="H11" s="176"/>
      <c r="I11" s="176"/>
      <c r="J11" s="176"/>
      <c r="K11" s="176"/>
      <c r="L11" s="176"/>
      <c r="M11" s="176"/>
      <c r="N11" s="176"/>
      <c r="O11" s="176"/>
      <c r="P11" s="176"/>
      <c r="Q11" s="176"/>
      <c r="R11" s="176"/>
      <c r="S11" s="176"/>
      <c r="T11" s="176"/>
      <c r="U11" s="176"/>
      <c r="V11" s="177"/>
      <c r="W11" s="106" t="s">
        <v>506</v>
      </c>
      <c r="X11" s="107"/>
      <c r="Y11" s="107"/>
      <c r="Z11" s="107"/>
      <c r="AA11" s="108"/>
      <c r="AB11" s="175" t="s">
        <v>524</v>
      </c>
      <c r="AC11" s="176"/>
      <c r="AD11" s="176"/>
      <c r="AE11" s="176"/>
      <c r="AF11" s="176"/>
      <c r="AG11" s="176"/>
      <c r="AH11" s="176"/>
      <c r="AI11" s="176"/>
      <c r="AJ11" s="176"/>
      <c r="AK11" s="176"/>
      <c r="AL11" s="176"/>
      <c r="AM11" s="176"/>
      <c r="AN11" s="176"/>
      <c r="AO11" s="176"/>
      <c r="AP11" s="176"/>
      <c r="AQ11" s="177"/>
      <c r="AR11" s="162" t="s">
        <v>507</v>
      </c>
      <c r="AS11" s="163"/>
      <c r="AT11" s="163"/>
      <c r="AU11" s="163"/>
      <c r="AV11" s="163"/>
      <c r="AW11" s="163"/>
      <c r="AX11" s="163"/>
      <c r="AY11" s="163"/>
      <c r="AZ11" s="163"/>
      <c r="BA11" s="163"/>
      <c r="BB11" s="163"/>
      <c r="BC11" s="163"/>
      <c r="BD11" s="163"/>
      <c r="BE11" s="163"/>
      <c r="BF11" s="163"/>
      <c r="BG11" s="163"/>
      <c r="BH11" s="164"/>
      <c r="BI11" s="162" t="s">
        <v>508</v>
      </c>
      <c r="BJ11" s="163"/>
      <c r="BK11" s="163"/>
      <c r="BL11" s="163"/>
      <c r="BM11" s="163"/>
      <c r="BN11" s="164"/>
      <c r="BO11" s="165" t="s">
        <v>32</v>
      </c>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7"/>
    </row>
    <row r="12" spans="1:89" s="21" customFormat="1" ht="33.75" customHeight="1">
      <c r="A12" s="157" t="s">
        <v>447</v>
      </c>
      <c r="B12" s="158"/>
      <c r="C12" s="158"/>
      <c r="D12" s="168"/>
      <c r="E12" s="157" t="s">
        <v>20</v>
      </c>
      <c r="F12" s="158"/>
      <c r="G12" s="158"/>
      <c r="H12" s="168"/>
      <c r="I12" s="169" t="s">
        <v>33</v>
      </c>
      <c r="J12" s="170"/>
      <c r="K12" s="170"/>
      <c r="L12" s="171"/>
      <c r="M12" s="169" t="s">
        <v>21</v>
      </c>
      <c r="N12" s="170"/>
      <c r="O12" s="170"/>
      <c r="P12" s="171"/>
      <c r="Q12" s="169" t="s">
        <v>22</v>
      </c>
      <c r="R12" s="170"/>
      <c r="S12" s="170"/>
      <c r="T12" s="170"/>
      <c r="U12" s="170"/>
      <c r="V12" s="171"/>
      <c r="W12" s="157" t="s">
        <v>503</v>
      </c>
      <c r="X12" s="158"/>
      <c r="Y12" s="158"/>
      <c r="Z12" s="158"/>
      <c r="AA12" s="159"/>
      <c r="AB12" s="157" t="s">
        <v>520</v>
      </c>
      <c r="AC12" s="158"/>
      <c r="AD12" s="158"/>
      <c r="AE12" s="158"/>
      <c r="AF12" s="159"/>
      <c r="AG12" s="172" t="s">
        <v>23</v>
      </c>
      <c r="AH12" s="158"/>
      <c r="AI12" s="158"/>
      <c r="AJ12" s="168"/>
      <c r="AK12" s="153" t="s">
        <v>451</v>
      </c>
      <c r="AL12" s="154"/>
      <c r="AM12" s="154"/>
      <c r="AN12" s="154"/>
      <c r="AO12" s="154"/>
      <c r="AP12" s="154"/>
      <c r="AQ12" s="156"/>
      <c r="AR12" s="157" t="s">
        <v>24</v>
      </c>
      <c r="AS12" s="158"/>
      <c r="AT12" s="158"/>
      <c r="AU12" s="158"/>
      <c r="AV12" s="158"/>
      <c r="AW12" s="159"/>
      <c r="AX12" s="160" t="s">
        <v>25</v>
      </c>
      <c r="AY12" s="154"/>
      <c r="AZ12" s="154"/>
      <c r="BA12" s="154"/>
      <c r="BB12" s="154"/>
      <c r="BC12" s="154"/>
      <c r="BD12" s="155"/>
      <c r="BE12" s="153" t="s">
        <v>26</v>
      </c>
      <c r="BF12" s="154"/>
      <c r="BG12" s="154"/>
      <c r="BH12" s="156"/>
      <c r="BI12" s="153" t="s">
        <v>446</v>
      </c>
      <c r="BJ12" s="154"/>
      <c r="BK12" s="154"/>
      <c r="BL12" s="154"/>
      <c r="BM12" s="154"/>
      <c r="BN12" s="156"/>
      <c r="BO12" s="153" t="s">
        <v>27</v>
      </c>
      <c r="BP12" s="154"/>
      <c r="BQ12" s="154"/>
      <c r="BR12" s="154"/>
      <c r="BS12" s="155"/>
      <c r="BT12" s="153" t="s">
        <v>28</v>
      </c>
      <c r="BU12" s="154"/>
      <c r="BV12" s="154"/>
      <c r="BW12" s="154"/>
      <c r="BX12" s="156"/>
      <c r="BY12" s="160" t="s">
        <v>29</v>
      </c>
      <c r="BZ12" s="154"/>
      <c r="CA12" s="154"/>
      <c r="CB12" s="155"/>
      <c r="CC12" s="153" t="s">
        <v>30</v>
      </c>
      <c r="CD12" s="154"/>
      <c r="CE12" s="154"/>
      <c r="CF12" s="156"/>
      <c r="CG12" s="160" t="s">
        <v>35</v>
      </c>
      <c r="CH12" s="154"/>
      <c r="CI12" s="154"/>
      <c r="CJ12" s="154"/>
      <c r="CK12" s="156"/>
    </row>
    <row r="13" spans="1:89" s="21" customFormat="1" ht="42">
      <c r="A13" s="59"/>
      <c r="B13" s="34" t="s">
        <v>87</v>
      </c>
      <c r="C13" s="71" t="s">
        <v>55</v>
      </c>
      <c r="D13" s="36"/>
      <c r="E13" s="59"/>
      <c r="F13" s="34" t="s">
        <v>87</v>
      </c>
      <c r="G13" s="71" t="s">
        <v>55</v>
      </c>
      <c r="H13" s="58"/>
      <c r="I13" s="60"/>
      <c r="J13" s="34" t="s">
        <v>87</v>
      </c>
      <c r="K13" s="71" t="s">
        <v>55</v>
      </c>
      <c r="L13" s="36"/>
      <c r="M13" s="59"/>
      <c r="N13" s="34" t="s">
        <v>87</v>
      </c>
      <c r="O13" s="71" t="s">
        <v>55</v>
      </c>
      <c r="P13" s="58"/>
      <c r="Q13" s="59"/>
      <c r="R13" s="80"/>
      <c r="S13" s="67"/>
      <c r="T13" s="89" t="s">
        <v>87</v>
      </c>
      <c r="U13" s="71" t="s">
        <v>55</v>
      </c>
      <c r="V13" s="58"/>
      <c r="W13" s="59"/>
      <c r="X13" s="34"/>
      <c r="Y13" s="34" t="s">
        <v>87</v>
      </c>
      <c r="Z13" s="71" t="s">
        <v>55</v>
      </c>
      <c r="AA13" s="58"/>
      <c r="AB13" s="59"/>
      <c r="AC13" s="88"/>
      <c r="AD13" s="89" t="s">
        <v>87</v>
      </c>
      <c r="AE13" s="71" t="s">
        <v>55</v>
      </c>
      <c r="AF13" s="58"/>
      <c r="AG13" s="60"/>
      <c r="AH13" s="34" t="s">
        <v>87</v>
      </c>
      <c r="AI13" s="71" t="s">
        <v>55</v>
      </c>
      <c r="AJ13" s="36"/>
      <c r="AK13" s="59"/>
      <c r="AL13" s="88"/>
      <c r="AM13" s="92"/>
      <c r="AN13" s="92"/>
      <c r="AO13" s="89" t="s">
        <v>87</v>
      </c>
      <c r="AP13" s="71" t="s">
        <v>55</v>
      </c>
      <c r="AQ13" s="58"/>
      <c r="AR13" s="59"/>
      <c r="AS13" s="88"/>
      <c r="AT13" s="92"/>
      <c r="AU13" s="89" t="s">
        <v>87</v>
      </c>
      <c r="AV13" s="71" t="s">
        <v>55</v>
      </c>
      <c r="AW13" s="36"/>
      <c r="AX13" s="59"/>
      <c r="AY13" s="88"/>
      <c r="AZ13" s="92"/>
      <c r="BA13" s="92"/>
      <c r="BB13" s="89" t="s">
        <v>87</v>
      </c>
      <c r="BC13" s="71" t="s">
        <v>55</v>
      </c>
      <c r="BD13" s="58"/>
      <c r="BE13" s="60"/>
      <c r="BF13" s="34" t="s">
        <v>87</v>
      </c>
      <c r="BG13" s="71" t="s">
        <v>55</v>
      </c>
      <c r="BH13" s="36"/>
      <c r="BI13" s="59"/>
      <c r="BJ13" s="88"/>
      <c r="BK13" s="92"/>
      <c r="BL13" s="89" t="s">
        <v>87</v>
      </c>
      <c r="BM13" s="71" t="s">
        <v>55</v>
      </c>
      <c r="BN13" s="58"/>
      <c r="BO13" s="59"/>
      <c r="BP13" s="88"/>
      <c r="BQ13" s="89" t="s">
        <v>87</v>
      </c>
      <c r="BR13" s="71" t="s">
        <v>55</v>
      </c>
      <c r="BS13" s="36"/>
      <c r="BT13" s="59"/>
      <c r="BU13" s="88"/>
      <c r="BV13" s="89" t="s">
        <v>87</v>
      </c>
      <c r="BW13" s="71" t="s">
        <v>55</v>
      </c>
      <c r="BX13" s="58"/>
      <c r="BY13" s="60"/>
      <c r="BZ13" s="34" t="s">
        <v>87</v>
      </c>
      <c r="CA13" s="71" t="s">
        <v>55</v>
      </c>
      <c r="CB13" s="36"/>
      <c r="CC13" s="59"/>
      <c r="CD13" s="34" t="s">
        <v>87</v>
      </c>
      <c r="CE13" s="71" t="s">
        <v>55</v>
      </c>
      <c r="CF13" s="58"/>
      <c r="CG13" s="60"/>
      <c r="CH13" s="88"/>
      <c r="CI13" s="89" t="s">
        <v>87</v>
      </c>
      <c r="CJ13" s="71" t="s">
        <v>55</v>
      </c>
      <c r="CK13" s="58"/>
    </row>
    <row r="14" spans="1:89" ht="40.5" customHeight="1">
      <c r="A14" s="31"/>
      <c r="B14" s="32" t="s">
        <v>450</v>
      </c>
      <c r="C14" s="72"/>
      <c r="D14" s="61">
        <f>SUM(D15:D58)</f>
        <v>4343</v>
      </c>
      <c r="E14" s="31"/>
      <c r="F14" s="32" t="s">
        <v>51</v>
      </c>
      <c r="G14" s="72"/>
      <c r="H14" s="61">
        <f>SUM(H15:H58)</f>
        <v>10590</v>
      </c>
      <c r="I14" s="33"/>
      <c r="J14" s="32" t="s">
        <v>52</v>
      </c>
      <c r="K14" s="73"/>
      <c r="L14" s="62">
        <f>SUM(L15:L58)</f>
        <v>4273</v>
      </c>
      <c r="M14" s="40"/>
      <c r="N14" s="32" t="s">
        <v>53</v>
      </c>
      <c r="O14" s="72"/>
      <c r="P14" s="61">
        <f>SUM(P15:P58)</f>
        <v>16285</v>
      </c>
      <c r="Q14" s="33"/>
      <c r="R14" s="90" t="s">
        <v>54</v>
      </c>
      <c r="S14" s="93"/>
      <c r="T14" s="91"/>
      <c r="U14" s="72"/>
      <c r="V14" s="62">
        <f>SUM(V15:V58)</f>
        <v>11665</v>
      </c>
      <c r="W14" s="33"/>
      <c r="X14" s="90" t="s">
        <v>504</v>
      </c>
      <c r="Y14" s="91"/>
      <c r="Z14" s="72"/>
      <c r="AA14" s="62">
        <f>SUM(AA15:AA58)</f>
        <v>10403</v>
      </c>
      <c r="AB14" s="33"/>
      <c r="AC14" s="90" t="s">
        <v>63</v>
      </c>
      <c r="AD14" s="91"/>
      <c r="AE14" s="72"/>
      <c r="AF14" s="61">
        <f>SUM(AF15:AF58)</f>
        <v>11109</v>
      </c>
      <c r="AG14" s="33"/>
      <c r="AH14" s="32" t="s">
        <v>64</v>
      </c>
      <c r="AI14" s="73"/>
      <c r="AJ14" s="62">
        <f>SUM(AJ15:AJ58)</f>
        <v>7004</v>
      </c>
      <c r="AK14" s="33"/>
      <c r="AL14" s="90" t="s">
        <v>65</v>
      </c>
      <c r="AM14" s="93"/>
      <c r="AN14" s="93"/>
      <c r="AO14" s="91"/>
      <c r="AP14" s="72"/>
      <c r="AQ14" s="62">
        <f>SUM(AQ15:AQ58)</f>
        <v>13112</v>
      </c>
      <c r="AR14" s="42"/>
      <c r="AS14" s="90" t="s">
        <v>66</v>
      </c>
      <c r="AT14" s="93"/>
      <c r="AU14" s="91"/>
      <c r="AV14" s="76"/>
      <c r="AW14" s="62">
        <f>SUM(AW15:AW58)</f>
        <v>17638</v>
      </c>
      <c r="AX14" s="41"/>
      <c r="AY14" s="90" t="s">
        <v>67</v>
      </c>
      <c r="AZ14" s="93"/>
      <c r="BA14" s="93"/>
      <c r="BB14" s="91"/>
      <c r="BC14" s="74"/>
      <c r="BD14" s="61">
        <f>SUM(BD15:BD58)</f>
        <v>9513</v>
      </c>
      <c r="BE14" s="42"/>
      <c r="BF14" s="32" t="s">
        <v>68</v>
      </c>
      <c r="BG14" s="76"/>
      <c r="BH14" s="62">
        <f>SUM(BH15:BH58)</f>
        <v>7506</v>
      </c>
      <c r="BI14" s="41"/>
      <c r="BJ14" s="90" t="s">
        <v>522</v>
      </c>
      <c r="BK14" s="93"/>
      <c r="BL14" s="91"/>
      <c r="BM14" s="76"/>
      <c r="BN14" s="62">
        <f>SUM(BN15:BN58)</f>
        <v>8743</v>
      </c>
      <c r="BO14" s="42"/>
      <c r="BP14" s="90" t="s">
        <v>69</v>
      </c>
      <c r="BQ14" s="91"/>
      <c r="BR14" s="76"/>
      <c r="BS14" s="61">
        <f>SUM(BS15:BS58)</f>
        <v>11258</v>
      </c>
      <c r="BT14" s="42"/>
      <c r="BU14" s="90" t="s">
        <v>70</v>
      </c>
      <c r="BV14" s="91"/>
      <c r="BW14" s="76"/>
      <c r="BX14" s="62">
        <f>SUM(BX15:BX58)</f>
        <v>10124</v>
      </c>
      <c r="BY14" s="41"/>
      <c r="BZ14" s="32" t="s">
        <v>71</v>
      </c>
      <c r="CA14" s="76"/>
      <c r="CB14" s="61">
        <f>SUM(CB15:CB58)</f>
        <v>12268</v>
      </c>
      <c r="CC14" s="42"/>
      <c r="CD14" s="32" t="s">
        <v>72</v>
      </c>
      <c r="CE14" s="76"/>
      <c r="CF14" s="62">
        <f>SUM(CF15:CF58)</f>
        <v>13244</v>
      </c>
      <c r="CG14" s="41"/>
      <c r="CH14" s="90" t="s">
        <v>73</v>
      </c>
      <c r="CI14" s="91"/>
      <c r="CJ14" s="76"/>
      <c r="CK14" s="62">
        <f>SUM(CK15:CK58)</f>
        <v>4593</v>
      </c>
    </row>
    <row r="15" spans="1:89" ht="40.5" customHeight="1">
      <c r="A15" s="112">
        <v>1</v>
      </c>
      <c r="B15" s="116" t="s">
        <v>463</v>
      </c>
      <c r="C15" s="71"/>
      <c r="D15" s="39">
        <f>事業所除く!D15+事業所!D15</f>
        <v>350</v>
      </c>
      <c r="E15" s="112">
        <v>1</v>
      </c>
      <c r="F15" s="116" t="s">
        <v>92</v>
      </c>
      <c r="G15" s="71"/>
      <c r="H15" s="39">
        <f>事業所除く!H15+事業所!H15</f>
        <v>557</v>
      </c>
      <c r="I15" s="112">
        <v>1</v>
      </c>
      <c r="J15" s="116" t="s">
        <v>366</v>
      </c>
      <c r="K15" s="71"/>
      <c r="L15" s="38">
        <f>事業所除く!L15+事業所!L15</f>
        <v>253</v>
      </c>
      <c r="M15" s="118">
        <v>1</v>
      </c>
      <c r="N15" s="116" t="s">
        <v>306</v>
      </c>
      <c r="O15" s="71"/>
      <c r="P15" s="39">
        <f>事業所除く!P15+事業所!P15</f>
        <v>412</v>
      </c>
      <c r="Q15" s="112">
        <v>1</v>
      </c>
      <c r="R15" s="113" t="s">
        <v>98</v>
      </c>
      <c r="S15" s="119"/>
      <c r="T15" s="120"/>
      <c r="U15" s="71"/>
      <c r="V15" s="38">
        <f>事業所除く!V15+事業所!V15</f>
        <v>623</v>
      </c>
      <c r="W15" s="112">
        <v>1</v>
      </c>
      <c r="X15" s="113" t="s">
        <v>5</v>
      </c>
      <c r="Y15" s="120"/>
      <c r="Z15" s="71"/>
      <c r="AA15" s="38">
        <f>事業所除く!AA15+事業所!AA15</f>
        <v>192</v>
      </c>
      <c r="AB15" s="112">
        <v>1</v>
      </c>
      <c r="AC15" s="113" t="s">
        <v>304</v>
      </c>
      <c r="AD15" s="120"/>
      <c r="AE15" s="71"/>
      <c r="AF15" s="39">
        <f>事業所除く!AF15+事業所!AF15</f>
        <v>504</v>
      </c>
      <c r="AG15" s="112">
        <v>1</v>
      </c>
      <c r="AH15" s="116" t="s">
        <v>310</v>
      </c>
      <c r="AI15" s="71"/>
      <c r="AJ15" s="38">
        <f>事業所除く!AJ15+事業所!AJ15</f>
        <v>296</v>
      </c>
      <c r="AK15" s="112">
        <v>1</v>
      </c>
      <c r="AL15" s="113" t="s">
        <v>201</v>
      </c>
      <c r="AM15" s="119"/>
      <c r="AN15" s="119"/>
      <c r="AO15" s="120"/>
      <c r="AP15" s="71"/>
      <c r="AQ15" s="38">
        <f>事業所除く!AQ15+事業所!AQ15</f>
        <v>486</v>
      </c>
      <c r="AR15" s="112">
        <v>1</v>
      </c>
      <c r="AS15" s="130" t="s">
        <v>402</v>
      </c>
      <c r="AT15" s="131"/>
      <c r="AU15" s="132"/>
      <c r="AV15" s="71"/>
      <c r="AW15" s="38">
        <f>事業所除く!AW15+事業所!AW15</f>
        <v>335</v>
      </c>
      <c r="AX15" s="129">
        <v>1</v>
      </c>
      <c r="AY15" s="135" t="s">
        <v>285</v>
      </c>
      <c r="AZ15" s="136"/>
      <c r="BA15" s="136"/>
      <c r="BB15" s="137"/>
      <c r="BC15" s="79"/>
      <c r="BD15" s="78">
        <f>事業所除く!BD15+事業所!BD15</f>
        <v>207</v>
      </c>
      <c r="BE15" s="112">
        <v>1</v>
      </c>
      <c r="BF15" s="115" t="s">
        <v>241</v>
      </c>
      <c r="BG15" s="77"/>
      <c r="BH15" s="38">
        <f>事業所除く!BH15+事業所!BH15</f>
        <v>334</v>
      </c>
      <c r="BI15" s="126">
        <v>1</v>
      </c>
      <c r="BJ15" s="114" t="s">
        <v>476</v>
      </c>
      <c r="BK15" s="127"/>
      <c r="BL15" s="128"/>
      <c r="BM15" s="77"/>
      <c r="BN15" s="38">
        <f>事業所除く!BN15+事業所!BN15</f>
        <v>266</v>
      </c>
      <c r="BO15" s="133">
        <v>1</v>
      </c>
      <c r="BP15" s="114" t="s">
        <v>379</v>
      </c>
      <c r="BQ15" s="128"/>
      <c r="BR15" s="77"/>
      <c r="BS15" s="39">
        <f>事業所除く!BS15+事業所!BS15</f>
        <v>296</v>
      </c>
      <c r="BT15" s="133">
        <v>1</v>
      </c>
      <c r="BU15" s="114" t="s">
        <v>249</v>
      </c>
      <c r="BV15" s="128"/>
      <c r="BW15" s="77"/>
      <c r="BX15" s="38">
        <f>事業所除く!BX15+事業所!BX15</f>
        <v>340</v>
      </c>
      <c r="BY15" s="126">
        <v>1</v>
      </c>
      <c r="BZ15" s="115" t="s">
        <v>254</v>
      </c>
      <c r="CA15" s="77"/>
      <c r="CB15" s="138">
        <f>事業所除く!CB15+事業所!CB15</f>
        <v>366</v>
      </c>
      <c r="CC15" s="133">
        <v>1</v>
      </c>
      <c r="CD15" s="115" t="s">
        <v>331</v>
      </c>
      <c r="CE15" s="77"/>
      <c r="CF15" s="38">
        <f>事業所除く!CF15+事業所!CF15</f>
        <v>215</v>
      </c>
      <c r="CG15" s="126">
        <v>1</v>
      </c>
      <c r="CH15" s="114" t="s">
        <v>292</v>
      </c>
      <c r="CI15" s="128"/>
      <c r="CJ15" s="77"/>
      <c r="CK15" s="38">
        <f>事業所除く!CK15+事業所!CK15</f>
        <v>518</v>
      </c>
    </row>
    <row r="16" spans="1:89" ht="39.75" customHeight="1">
      <c r="A16" s="112">
        <v>2</v>
      </c>
      <c r="B16" s="116" t="s">
        <v>464</v>
      </c>
      <c r="C16" s="71"/>
      <c r="D16" s="39">
        <f>事業所除く!D16+事業所!D16</f>
        <v>337</v>
      </c>
      <c r="E16" s="112">
        <v>2</v>
      </c>
      <c r="F16" s="116" t="s">
        <v>131</v>
      </c>
      <c r="G16" s="71"/>
      <c r="H16" s="39">
        <f>事業所除く!H16+事業所!H16</f>
        <v>598</v>
      </c>
      <c r="I16" s="112">
        <v>2</v>
      </c>
      <c r="J16" s="116" t="s">
        <v>369</v>
      </c>
      <c r="K16" s="71"/>
      <c r="L16" s="38">
        <f>事業所除く!L16+事業所!L16</f>
        <v>263</v>
      </c>
      <c r="M16" s="118">
        <v>2</v>
      </c>
      <c r="N16" s="116" t="s">
        <v>305</v>
      </c>
      <c r="O16" s="71"/>
      <c r="P16" s="39">
        <f>事業所除く!P16+事業所!P16</f>
        <v>353</v>
      </c>
      <c r="Q16" s="112">
        <v>2</v>
      </c>
      <c r="R16" s="113" t="s">
        <v>525</v>
      </c>
      <c r="S16" s="119"/>
      <c r="T16" s="120"/>
      <c r="U16" s="71"/>
      <c r="V16" s="38">
        <f>事業所除く!V16+事業所!V16</f>
        <v>540</v>
      </c>
      <c r="W16" s="112">
        <v>2</v>
      </c>
      <c r="X16" s="113" t="s">
        <v>6</v>
      </c>
      <c r="Y16" s="120"/>
      <c r="Z16" s="71"/>
      <c r="AA16" s="38">
        <f>事業所除く!AA16+事業所!AA16</f>
        <v>312</v>
      </c>
      <c r="AB16" s="112" t="s">
        <v>107</v>
      </c>
      <c r="AC16" s="113" t="s">
        <v>118</v>
      </c>
      <c r="AD16" s="120"/>
      <c r="AE16" s="71"/>
      <c r="AF16" s="39">
        <f>事業所除く!AF16+事業所!AF16</f>
        <v>189</v>
      </c>
      <c r="AG16" s="112">
        <v>2</v>
      </c>
      <c r="AH16" s="116" t="s">
        <v>167</v>
      </c>
      <c r="AI16" s="71"/>
      <c r="AJ16" s="38">
        <f>事業所除く!AJ16+事業所!AJ16</f>
        <v>233</v>
      </c>
      <c r="AK16" s="112">
        <v>2</v>
      </c>
      <c r="AL16" s="113" t="s">
        <v>597</v>
      </c>
      <c r="AM16" s="119"/>
      <c r="AN16" s="119"/>
      <c r="AO16" s="120"/>
      <c r="AP16" s="71"/>
      <c r="AQ16" s="38">
        <f>事業所除く!AQ16+事業所!AQ16</f>
        <v>607</v>
      </c>
      <c r="AR16" s="112">
        <v>2</v>
      </c>
      <c r="AS16" s="124" t="s">
        <v>403</v>
      </c>
      <c r="AT16" s="134"/>
      <c r="AU16" s="125"/>
      <c r="AV16" s="71"/>
      <c r="AW16" s="38">
        <f>事業所除く!AW16+事業所!AW16</f>
        <v>343</v>
      </c>
      <c r="AX16" s="133">
        <v>2</v>
      </c>
      <c r="AY16" s="114" t="s">
        <v>225</v>
      </c>
      <c r="AZ16" s="127"/>
      <c r="BA16" s="127"/>
      <c r="BB16" s="128"/>
      <c r="BC16" s="75"/>
      <c r="BD16" s="38">
        <f>事業所除く!BD16+事業所!BD16</f>
        <v>355</v>
      </c>
      <c r="BE16" s="112">
        <v>2</v>
      </c>
      <c r="BF16" s="115" t="s">
        <v>242</v>
      </c>
      <c r="BG16" s="77"/>
      <c r="BH16" s="38">
        <f>事業所除く!BH16+事業所!BH16</f>
        <v>275</v>
      </c>
      <c r="BI16" s="126">
        <v>2</v>
      </c>
      <c r="BJ16" s="114" t="s">
        <v>477</v>
      </c>
      <c r="BK16" s="127"/>
      <c r="BL16" s="128"/>
      <c r="BM16" s="77"/>
      <c r="BN16" s="38">
        <f>事業所除く!BN16+事業所!BN16</f>
        <v>278</v>
      </c>
      <c r="BO16" s="133">
        <v>2</v>
      </c>
      <c r="BP16" s="114" t="s">
        <v>380</v>
      </c>
      <c r="BQ16" s="128"/>
      <c r="BR16" s="77"/>
      <c r="BS16" s="39">
        <f>事業所除く!BS16+事業所!BS16</f>
        <v>452</v>
      </c>
      <c r="BT16" s="133">
        <v>2</v>
      </c>
      <c r="BU16" s="114" t="s">
        <v>323</v>
      </c>
      <c r="BV16" s="128"/>
      <c r="BW16" s="77"/>
      <c r="BX16" s="38">
        <f>事業所除く!BX16+事業所!BX16</f>
        <v>321</v>
      </c>
      <c r="BY16" s="126">
        <v>2</v>
      </c>
      <c r="BZ16" s="115" t="s">
        <v>255</v>
      </c>
      <c r="CA16" s="77"/>
      <c r="CB16" s="64">
        <f>事業所除く!CB16+事業所!CB16</f>
        <v>427</v>
      </c>
      <c r="CC16" s="133">
        <v>2</v>
      </c>
      <c r="CD16" s="115" t="s">
        <v>288</v>
      </c>
      <c r="CE16" s="77"/>
      <c r="CF16" s="38">
        <f>事業所除く!CF16+事業所!CF16</f>
        <v>472</v>
      </c>
      <c r="CG16" s="126">
        <v>2</v>
      </c>
      <c r="CH16" s="114" t="s">
        <v>292</v>
      </c>
      <c r="CI16" s="128"/>
      <c r="CJ16" s="77"/>
      <c r="CK16" s="38">
        <f>事業所除く!CK16+事業所!CK16</f>
        <v>386</v>
      </c>
    </row>
    <row r="17" spans="1:89" ht="40.5" customHeight="1">
      <c r="A17" s="112">
        <v>3</v>
      </c>
      <c r="B17" s="116" t="s">
        <v>465</v>
      </c>
      <c r="C17" s="71"/>
      <c r="D17" s="39">
        <f>事業所除く!D17+事業所!D17</f>
        <v>266</v>
      </c>
      <c r="E17" s="112">
        <v>3</v>
      </c>
      <c r="F17" s="116" t="s">
        <v>302</v>
      </c>
      <c r="G17" s="71"/>
      <c r="H17" s="39">
        <f>事業所除く!H17+事業所!H17</f>
        <v>366</v>
      </c>
      <c r="I17" s="112">
        <v>3</v>
      </c>
      <c r="J17" s="116" t="s">
        <v>144</v>
      </c>
      <c r="K17" s="71"/>
      <c r="L17" s="38">
        <f>事業所除く!L17+事業所!L17</f>
        <v>231</v>
      </c>
      <c r="M17" s="118">
        <v>3</v>
      </c>
      <c r="N17" s="116" t="s">
        <v>307</v>
      </c>
      <c r="O17" s="71"/>
      <c r="P17" s="39">
        <f>事業所除く!P17+事業所!P17</f>
        <v>454</v>
      </c>
      <c r="Q17" s="112">
        <v>3</v>
      </c>
      <c r="R17" s="113" t="s">
        <v>526</v>
      </c>
      <c r="S17" s="119"/>
      <c r="T17" s="120"/>
      <c r="U17" s="71"/>
      <c r="V17" s="38">
        <f>事業所除く!V17+事業所!V17</f>
        <v>494</v>
      </c>
      <c r="W17" s="112">
        <v>3</v>
      </c>
      <c r="X17" s="113" t="s">
        <v>354</v>
      </c>
      <c r="Y17" s="120"/>
      <c r="Z17" s="71"/>
      <c r="AA17" s="38">
        <f>事業所除く!AA17+事業所!AA17</f>
        <v>276</v>
      </c>
      <c r="AB17" s="112" t="s">
        <v>108</v>
      </c>
      <c r="AC17" s="113" t="s">
        <v>48</v>
      </c>
      <c r="AD17" s="120"/>
      <c r="AE17" s="71"/>
      <c r="AF17" s="39">
        <f>事業所除く!AF17+事業所!AF17</f>
        <v>406</v>
      </c>
      <c r="AG17" s="112">
        <v>3</v>
      </c>
      <c r="AH17" s="116" t="s">
        <v>184</v>
      </c>
      <c r="AI17" s="71"/>
      <c r="AJ17" s="38">
        <f>事業所除く!AJ17+事業所!AJ17</f>
        <v>461</v>
      </c>
      <c r="AK17" s="112">
        <v>3</v>
      </c>
      <c r="AL17" s="113" t="s">
        <v>440</v>
      </c>
      <c r="AM17" s="119"/>
      <c r="AN17" s="119"/>
      <c r="AO17" s="120"/>
      <c r="AP17" s="71"/>
      <c r="AQ17" s="38">
        <f>事業所除く!AQ17+事業所!AQ17</f>
        <v>320</v>
      </c>
      <c r="AR17" s="112">
        <v>3</v>
      </c>
      <c r="AS17" s="113" t="s">
        <v>404</v>
      </c>
      <c r="AT17" s="119"/>
      <c r="AU17" s="120"/>
      <c r="AV17" s="71"/>
      <c r="AW17" s="38">
        <f>事業所除く!AW17+事業所!AW17</f>
        <v>368</v>
      </c>
      <c r="AX17" s="133">
        <v>3</v>
      </c>
      <c r="AY17" s="114" t="s">
        <v>226</v>
      </c>
      <c r="AZ17" s="127"/>
      <c r="BA17" s="127"/>
      <c r="BB17" s="128"/>
      <c r="BC17" s="75"/>
      <c r="BD17" s="38">
        <f>事業所除く!BD17+事業所!BD17</f>
        <v>280</v>
      </c>
      <c r="BE17" s="112">
        <v>3</v>
      </c>
      <c r="BF17" s="115"/>
      <c r="BG17" s="77"/>
      <c r="BH17" s="38"/>
      <c r="BI17" s="126">
        <v>3</v>
      </c>
      <c r="BJ17" s="114" t="s">
        <v>478</v>
      </c>
      <c r="BK17" s="127"/>
      <c r="BL17" s="128"/>
      <c r="BM17" s="77"/>
      <c r="BN17" s="38">
        <f>事業所除く!BN17+事業所!BN17</f>
        <v>300</v>
      </c>
      <c r="BO17" s="133">
        <v>3</v>
      </c>
      <c r="BP17" s="114" t="s">
        <v>381</v>
      </c>
      <c r="BQ17" s="128"/>
      <c r="BR17" s="77"/>
      <c r="BS17" s="39">
        <f>事業所除く!BS17+事業所!BS17</f>
        <v>216</v>
      </c>
      <c r="BT17" s="133">
        <v>3</v>
      </c>
      <c r="BU17" s="114" t="s">
        <v>322</v>
      </c>
      <c r="BV17" s="128"/>
      <c r="BW17" s="77"/>
      <c r="BX17" s="38">
        <f>事業所除く!BX17+事業所!BX17</f>
        <v>322</v>
      </c>
      <c r="BY17" s="126">
        <v>3</v>
      </c>
      <c r="BZ17" s="115" t="s">
        <v>256</v>
      </c>
      <c r="CA17" s="77"/>
      <c r="CB17" s="64">
        <f>事業所除く!CB17+事業所!CB17</f>
        <v>411</v>
      </c>
      <c r="CC17" s="133">
        <v>3</v>
      </c>
      <c r="CD17" s="115" t="s">
        <v>600</v>
      </c>
      <c r="CE17" s="77"/>
      <c r="CF17" s="38">
        <f>事業所除く!CF17+事業所!CF17</f>
        <v>511</v>
      </c>
      <c r="CG17" s="126">
        <v>3</v>
      </c>
      <c r="CH17" s="114" t="s">
        <v>584</v>
      </c>
      <c r="CI17" s="128"/>
      <c r="CJ17" s="77"/>
      <c r="CK17" s="38">
        <f>事業所除く!CK17+事業所!CK17</f>
        <v>321</v>
      </c>
    </row>
    <row r="18" spans="1:89" ht="40.5" customHeight="1">
      <c r="A18" s="112">
        <v>4</v>
      </c>
      <c r="B18" s="116" t="s">
        <v>501</v>
      </c>
      <c r="C18" s="71"/>
      <c r="D18" s="39">
        <f>事業所除く!D18+事業所!D18</f>
        <v>250</v>
      </c>
      <c r="E18" s="112">
        <v>4</v>
      </c>
      <c r="F18" s="116" t="s">
        <v>132</v>
      </c>
      <c r="G18" s="71"/>
      <c r="H18" s="39">
        <f>事業所除く!H18+事業所!H18</f>
        <v>371</v>
      </c>
      <c r="I18" s="112">
        <v>4</v>
      </c>
      <c r="J18" s="116" t="s">
        <v>145</v>
      </c>
      <c r="K18" s="71"/>
      <c r="L18" s="38">
        <f>事業所除く!L18+事業所!L18</f>
        <v>222</v>
      </c>
      <c r="M18" s="118">
        <v>4</v>
      </c>
      <c r="N18" s="116" t="s">
        <v>147</v>
      </c>
      <c r="O18" s="71"/>
      <c r="P18" s="39">
        <f>事業所除く!P18+事業所!P18</f>
        <v>425</v>
      </c>
      <c r="Q18" s="112">
        <v>4</v>
      </c>
      <c r="R18" s="113" t="s">
        <v>527</v>
      </c>
      <c r="S18" s="119"/>
      <c r="T18" s="120"/>
      <c r="U18" s="71"/>
      <c r="V18" s="38">
        <f>事業所除く!V18+事業所!V18</f>
        <v>640</v>
      </c>
      <c r="W18" s="112">
        <v>4</v>
      </c>
      <c r="X18" s="113" t="s">
        <v>7</v>
      </c>
      <c r="Y18" s="120"/>
      <c r="Z18" s="71"/>
      <c r="AA18" s="38">
        <f>事業所除く!AA18+事業所!AA18</f>
        <v>471</v>
      </c>
      <c r="AB18" s="112" t="s">
        <v>109</v>
      </c>
      <c r="AC18" s="113" t="s">
        <v>47</v>
      </c>
      <c r="AD18" s="120"/>
      <c r="AE18" s="71"/>
      <c r="AF18" s="39">
        <f>事業所除く!AF18+事業所!AF18</f>
        <v>342</v>
      </c>
      <c r="AG18" s="112">
        <v>4</v>
      </c>
      <c r="AH18" s="116" t="s">
        <v>185</v>
      </c>
      <c r="AI18" s="71"/>
      <c r="AJ18" s="38">
        <f>事業所除く!AJ18+事業所!AJ18</f>
        <v>332</v>
      </c>
      <c r="AK18" s="112">
        <v>4</v>
      </c>
      <c r="AL18" s="113" t="s">
        <v>174</v>
      </c>
      <c r="AM18" s="119"/>
      <c r="AN18" s="119"/>
      <c r="AO18" s="120"/>
      <c r="AP18" s="71"/>
      <c r="AQ18" s="38">
        <f>事業所除く!AQ18+事業所!AQ18</f>
        <v>668</v>
      </c>
      <c r="AR18" s="112">
        <v>4</v>
      </c>
      <c r="AS18" s="113" t="s">
        <v>405</v>
      </c>
      <c r="AT18" s="119"/>
      <c r="AU18" s="120"/>
      <c r="AV18" s="71"/>
      <c r="AW18" s="38">
        <f>事業所除く!AW18+事業所!AW18</f>
        <v>664</v>
      </c>
      <c r="AX18" s="133">
        <v>4</v>
      </c>
      <c r="AY18" s="114" t="s">
        <v>364</v>
      </c>
      <c r="AZ18" s="127"/>
      <c r="BA18" s="127"/>
      <c r="BB18" s="128"/>
      <c r="BC18" s="75"/>
      <c r="BD18" s="38">
        <f>事業所除く!BD18+事業所!BD18</f>
        <v>155</v>
      </c>
      <c r="BE18" s="112">
        <v>4</v>
      </c>
      <c r="BF18" s="115" t="s">
        <v>243</v>
      </c>
      <c r="BG18" s="77"/>
      <c r="BH18" s="38">
        <f>事業所除く!BH18+事業所!BH18</f>
        <v>333</v>
      </c>
      <c r="BI18" s="126">
        <v>4</v>
      </c>
      <c r="BJ18" s="114" t="s">
        <v>479</v>
      </c>
      <c r="BK18" s="127"/>
      <c r="BL18" s="128"/>
      <c r="BM18" s="77"/>
      <c r="BN18" s="38">
        <f>事業所除く!BN18+事業所!BN18</f>
        <v>260</v>
      </c>
      <c r="BO18" s="133">
        <v>4</v>
      </c>
      <c r="BP18" s="114" t="s">
        <v>382</v>
      </c>
      <c r="BQ18" s="128"/>
      <c r="BR18" s="77"/>
      <c r="BS18" s="39">
        <f>事業所除く!BS18+事業所!BS18</f>
        <v>488</v>
      </c>
      <c r="BT18" s="133">
        <v>4</v>
      </c>
      <c r="BU18" s="114" t="s">
        <v>250</v>
      </c>
      <c r="BV18" s="128"/>
      <c r="BW18" s="77"/>
      <c r="BX18" s="38">
        <f>事業所除く!BX18+事業所!BX18</f>
        <v>300</v>
      </c>
      <c r="BY18" s="126">
        <v>4</v>
      </c>
      <c r="BZ18" s="115" t="s">
        <v>257</v>
      </c>
      <c r="CA18" s="77"/>
      <c r="CB18" s="64">
        <f>事業所除く!CB18+事業所!CB18</f>
        <v>302</v>
      </c>
      <c r="CC18" s="133">
        <v>4</v>
      </c>
      <c r="CD18" s="115" t="s">
        <v>39</v>
      </c>
      <c r="CE18" s="77"/>
      <c r="CF18" s="38">
        <f>事業所除く!CF18+事業所!CF18</f>
        <v>303</v>
      </c>
      <c r="CG18" s="126">
        <v>4</v>
      </c>
      <c r="CH18" s="114" t="s">
        <v>2</v>
      </c>
      <c r="CI18" s="128"/>
      <c r="CJ18" s="77"/>
      <c r="CK18" s="38">
        <f>事業所除く!CK18+事業所!CK18</f>
        <v>397</v>
      </c>
    </row>
    <row r="19" spans="1:89" ht="40.5" customHeight="1">
      <c r="A19" s="112">
        <v>5</v>
      </c>
      <c r="B19" s="116" t="s">
        <v>502</v>
      </c>
      <c r="C19" s="71"/>
      <c r="D19" s="39">
        <f>事業所除く!D19+事業所!D19</f>
        <v>299</v>
      </c>
      <c r="E19" s="112">
        <v>5</v>
      </c>
      <c r="F19" s="116" t="s">
        <v>133</v>
      </c>
      <c r="G19" s="71"/>
      <c r="H19" s="39">
        <f>事業所除く!H19+事業所!H19</f>
        <v>392</v>
      </c>
      <c r="I19" s="112">
        <v>5</v>
      </c>
      <c r="J19" s="116" t="s">
        <v>172</v>
      </c>
      <c r="K19" s="71"/>
      <c r="L19" s="38">
        <f>事業所除く!L19+事業所!L19</f>
        <v>243</v>
      </c>
      <c r="M19" s="118">
        <v>5</v>
      </c>
      <c r="N19" s="116" t="s">
        <v>148</v>
      </c>
      <c r="O19" s="71"/>
      <c r="P19" s="39">
        <f>事業所除く!P19+事業所!P19</f>
        <v>454</v>
      </c>
      <c r="Q19" s="112">
        <v>5</v>
      </c>
      <c r="R19" s="113" t="s">
        <v>528</v>
      </c>
      <c r="S19" s="119"/>
      <c r="T19" s="120"/>
      <c r="U19" s="71"/>
      <c r="V19" s="38">
        <f>事業所除く!V19+事業所!V19</f>
        <v>456</v>
      </c>
      <c r="W19" s="112">
        <v>5</v>
      </c>
      <c r="X19" s="113" t="s">
        <v>99</v>
      </c>
      <c r="Y19" s="120"/>
      <c r="Z19" s="71"/>
      <c r="AA19" s="38">
        <f>事業所除く!AA19+事業所!AA19</f>
        <v>289</v>
      </c>
      <c r="AB19" s="112" t="s">
        <v>110</v>
      </c>
      <c r="AC19" s="113" t="s">
        <v>117</v>
      </c>
      <c r="AD19" s="120"/>
      <c r="AE19" s="71"/>
      <c r="AF19" s="39">
        <f>事業所除く!AF19+事業所!AF19</f>
        <v>476</v>
      </c>
      <c r="AG19" s="112">
        <v>5</v>
      </c>
      <c r="AH19" s="116" t="s">
        <v>186</v>
      </c>
      <c r="AI19" s="71"/>
      <c r="AJ19" s="38">
        <f>事業所除く!AJ19+事業所!AJ19</f>
        <v>269</v>
      </c>
      <c r="AK19" s="112">
        <v>5</v>
      </c>
      <c r="AL19" s="113" t="s">
        <v>314</v>
      </c>
      <c r="AM19" s="119"/>
      <c r="AN19" s="119"/>
      <c r="AO19" s="120"/>
      <c r="AP19" s="71"/>
      <c r="AQ19" s="38">
        <f>事業所除く!AQ19+事業所!AQ19</f>
        <v>286</v>
      </c>
      <c r="AR19" s="112">
        <v>5</v>
      </c>
      <c r="AS19" s="113" t="s">
        <v>373</v>
      </c>
      <c r="AT19" s="119"/>
      <c r="AU19" s="120"/>
      <c r="AV19" s="71"/>
      <c r="AW19" s="38">
        <f>事業所除く!AW19+事業所!AW19</f>
        <v>234</v>
      </c>
      <c r="AX19" s="133">
        <v>5</v>
      </c>
      <c r="AY19" s="114" t="s">
        <v>363</v>
      </c>
      <c r="AZ19" s="127"/>
      <c r="BA19" s="127"/>
      <c r="BB19" s="128"/>
      <c r="BC19" s="75"/>
      <c r="BD19" s="38">
        <f>事業所除く!BD19+事業所!BD19</f>
        <v>241</v>
      </c>
      <c r="BE19" s="112">
        <v>5</v>
      </c>
      <c r="BF19" s="115" t="s">
        <v>244</v>
      </c>
      <c r="BG19" s="77"/>
      <c r="BH19" s="38">
        <f>事業所除く!BH19+事業所!BH19</f>
        <v>359</v>
      </c>
      <c r="BI19" s="126">
        <v>5</v>
      </c>
      <c r="BJ19" s="114" t="s">
        <v>480</v>
      </c>
      <c r="BK19" s="127"/>
      <c r="BL19" s="128"/>
      <c r="BM19" s="77"/>
      <c r="BN19" s="38">
        <f>事業所除く!BN19+事業所!BN19</f>
        <v>236</v>
      </c>
      <c r="BO19" s="133">
        <v>5</v>
      </c>
      <c r="BP19" s="114" t="s">
        <v>383</v>
      </c>
      <c r="BQ19" s="128"/>
      <c r="BR19" s="77"/>
      <c r="BS19" s="39">
        <f>事業所除く!BS19+事業所!BS19</f>
        <v>328</v>
      </c>
      <c r="BT19" s="133">
        <v>5</v>
      </c>
      <c r="BU19" s="114" t="s">
        <v>554</v>
      </c>
      <c r="BV19" s="128"/>
      <c r="BW19" s="77"/>
      <c r="BX19" s="38">
        <f>事業所除く!BX19+事業所!BX19</f>
        <v>368</v>
      </c>
      <c r="BY19" s="126">
        <v>5</v>
      </c>
      <c r="BZ19" s="115" t="s">
        <v>258</v>
      </c>
      <c r="CA19" s="77"/>
      <c r="CB19" s="64">
        <f>事業所除く!CB19+事業所!CB19</f>
        <v>317</v>
      </c>
      <c r="CC19" s="133">
        <v>5</v>
      </c>
      <c r="CD19" s="115" t="s">
        <v>39</v>
      </c>
      <c r="CE19" s="77"/>
      <c r="CF19" s="38">
        <f>事業所除く!CF19+事業所!CF19</f>
        <v>501</v>
      </c>
      <c r="CG19" s="126">
        <v>5</v>
      </c>
      <c r="CH19" s="114" t="s">
        <v>293</v>
      </c>
      <c r="CI19" s="128"/>
      <c r="CJ19" s="77"/>
      <c r="CK19" s="38">
        <f>事業所除く!CK19+事業所!CK19</f>
        <v>445</v>
      </c>
    </row>
    <row r="20" spans="1:89" ht="42">
      <c r="A20" s="112">
        <v>6</v>
      </c>
      <c r="B20" s="116" t="s">
        <v>466</v>
      </c>
      <c r="C20" s="71"/>
      <c r="D20" s="39">
        <f>事業所除く!D20+事業所!D20</f>
        <v>334</v>
      </c>
      <c r="E20" s="112">
        <v>6</v>
      </c>
      <c r="F20" s="116" t="s">
        <v>170</v>
      </c>
      <c r="G20" s="71"/>
      <c r="H20" s="39">
        <f>事業所除く!H20+事業所!H20</f>
        <v>296</v>
      </c>
      <c r="I20" s="112">
        <v>6</v>
      </c>
      <c r="J20" s="116" t="s">
        <v>36</v>
      </c>
      <c r="K20" s="71"/>
      <c r="L20" s="38">
        <f>事業所除く!L20+事業所!L20</f>
        <v>360</v>
      </c>
      <c r="M20" s="118">
        <v>6</v>
      </c>
      <c r="N20" s="116" t="s">
        <v>287</v>
      </c>
      <c r="O20" s="71"/>
      <c r="P20" s="39">
        <f>事業所除く!P20+事業所!P20</f>
        <v>568</v>
      </c>
      <c r="Q20" s="112">
        <v>6</v>
      </c>
      <c r="R20" s="113" t="s">
        <v>529</v>
      </c>
      <c r="S20" s="119"/>
      <c r="T20" s="120"/>
      <c r="U20" s="71"/>
      <c r="V20" s="38">
        <f>事業所除く!V20+事業所!V20</f>
        <v>570</v>
      </c>
      <c r="W20" s="112">
        <v>6</v>
      </c>
      <c r="X20" s="113" t="s">
        <v>8</v>
      </c>
      <c r="Y20" s="120"/>
      <c r="Z20" s="71"/>
      <c r="AA20" s="38">
        <f>事業所除く!AA20+事業所!AA20</f>
        <v>330</v>
      </c>
      <c r="AB20" s="112" t="s">
        <v>111</v>
      </c>
      <c r="AC20" s="113" t="s">
        <v>372</v>
      </c>
      <c r="AD20" s="120"/>
      <c r="AE20" s="71"/>
      <c r="AF20" s="39">
        <f>事業所除く!AF20+事業所!AF20</f>
        <v>337</v>
      </c>
      <c r="AG20" s="112">
        <v>6</v>
      </c>
      <c r="AH20" s="116" t="s">
        <v>187</v>
      </c>
      <c r="AI20" s="71"/>
      <c r="AJ20" s="38">
        <f>事業所除く!AJ20+事業所!AJ20</f>
        <v>325</v>
      </c>
      <c r="AK20" s="112">
        <v>6</v>
      </c>
      <c r="AL20" s="113" t="s">
        <v>41</v>
      </c>
      <c r="AM20" s="119"/>
      <c r="AN20" s="119"/>
      <c r="AO20" s="120"/>
      <c r="AP20" s="71"/>
      <c r="AQ20" s="38">
        <f>事業所除く!AQ20+事業所!AQ20</f>
        <v>619</v>
      </c>
      <c r="AR20" s="112">
        <v>6</v>
      </c>
      <c r="AS20" s="113" t="s">
        <v>316</v>
      </c>
      <c r="AT20" s="119"/>
      <c r="AU20" s="120"/>
      <c r="AV20" s="71"/>
      <c r="AW20" s="38">
        <f>事業所除く!AW20+事業所!AW20</f>
        <v>344</v>
      </c>
      <c r="AX20" s="133">
        <v>6</v>
      </c>
      <c r="AY20" s="114" t="s">
        <v>349</v>
      </c>
      <c r="AZ20" s="127"/>
      <c r="BA20" s="127"/>
      <c r="BB20" s="128"/>
      <c r="BC20" s="75"/>
      <c r="BD20" s="38">
        <f>事業所除く!BD20+事業所!BD20</f>
        <v>196</v>
      </c>
      <c r="BE20" s="112">
        <v>6</v>
      </c>
      <c r="BF20" s="115" t="s">
        <v>461</v>
      </c>
      <c r="BG20" s="77"/>
      <c r="BH20" s="38">
        <f>事業所除く!BH20+事業所!BH20</f>
        <v>671</v>
      </c>
      <c r="BI20" s="126">
        <v>6</v>
      </c>
      <c r="BJ20" s="114" t="s">
        <v>481</v>
      </c>
      <c r="BK20" s="127"/>
      <c r="BL20" s="128"/>
      <c r="BM20" s="77"/>
      <c r="BN20" s="38">
        <f>事業所除く!BN20+事業所!BN20</f>
        <v>281</v>
      </c>
      <c r="BO20" s="133">
        <v>6</v>
      </c>
      <c r="BP20" s="114" t="s">
        <v>384</v>
      </c>
      <c r="BQ20" s="128"/>
      <c r="BR20" s="77"/>
      <c r="BS20" s="39">
        <f>事業所除く!BS20+事業所!BS20</f>
        <v>362</v>
      </c>
      <c r="BT20" s="133">
        <v>6</v>
      </c>
      <c r="BU20" s="114" t="s">
        <v>352</v>
      </c>
      <c r="BV20" s="128"/>
      <c r="BW20" s="77"/>
      <c r="BX20" s="38">
        <f>事業所除く!BX20+事業所!BX20</f>
        <v>353</v>
      </c>
      <c r="BY20" s="126">
        <v>6</v>
      </c>
      <c r="BZ20" s="115" t="s">
        <v>329</v>
      </c>
      <c r="CA20" s="77"/>
      <c r="CB20" s="64">
        <f>事業所除く!CB20+事業所!CB20</f>
        <v>431</v>
      </c>
      <c r="CC20" s="133">
        <v>6</v>
      </c>
      <c r="CD20" s="115" t="s">
        <v>334</v>
      </c>
      <c r="CE20" s="77"/>
      <c r="CF20" s="38">
        <f>事業所除く!CF20+事業所!CF20</f>
        <v>469</v>
      </c>
      <c r="CG20" s="126">
        <v>6</v>
      </c>
      <c r="CH20" s="114" t="s">
        <v>294</v>
      </c>
      <c r="CI20" s="128"/>
      <c r="CJ20" s="77"/>
      <c r="CK20" s="38">
        <f>事業所除く!CK20+事業所!CK20</f>
        <v>395</v>
      </c>
    </row>
    <row r="21" spans="1:89" ht="46.5" customHeight="1">
      <c r="A21" s="112">
        <v>7</v>
      </c>
      <c r="B21" s="116" t="s">
        <v>467</v>
      </c>
      <c r="C21" s="71"/>
      <c r="D21" s="39">
        <f>事業所除く!D21+事業所!D21</f>
        <v>258</v>
      </c>
      <c r="E21" s="112">
        <v>7</v>
      </c>
      <c r="F21" s="116" t="s">
        <v>134</v>
      </c>
      <c r="G21" s="71"/>
      <c r="H21" s="39">
        <f>事業所除く!H21+事業所!H21</f>
        <v>420</v>
      </c>
      <c r="I21" s="112">
        <v>7</v>
      </c>
      <c r="J21" s="116" t="s">
        <v>348</v>
      </c>
      <c r="K21" s="71"/>
      <c r="L21" s="38">
        <f>事業所除く!L21+事業所!L21</f>
        <v>312</v>
      </c>
      <c r="M21" s="118">
        <v>7</v>
      </c>
      <c r="N21" s="116" t="s">
        <v>303</v>
      </c>
      <c r="O21" s="71"/>
      <c r="P21" s="39">
        <f>事業所除く!P21+事業所!P21</f>
        <v>413</v>
      </c>
      <c r="Q21" s="112">
        <v>7</v>
      </c>
      <c r="R21" s="113" t="s">
        <v>530</v>
      </c>
      <c r="S21" s="119"/>
      <c r="T21" s="120"/>
      <c r="U21" s="71"/>
      <c r="V21" s="38">
        <f>事業所除く!V21+事業所!V21</f>
        <v>396</v>
      </c>
      <c r="W21" s="112">
        <v>7</v>
      </c>
      <c r="X21" s="113" t="s">
        <v>591</v>
      </c>
      <c r="Y21" s="120"/>
      <c r="Z21" s="71"/>
      <c r="AA21" s="38">
        <f>事業所除く!AA21+事業所!AA21</f>
        <v>413</v>
      </c>
      <c r="AB21" s="112" t="s">
        <v>112</v>
      </c>
      <c r="AC21" s="113" t="s">
        <v>119</v>
      </c>
      <c r="AD21" s="120"/>
      <c r="AE21" s="71"/>
      <c r="AF21" s="39">
        <f>事業所除く!AF21+事業所!AF21</f>
        <v>453</v>
      </c>
      <c r="AG21" s="112">
        <v>7</v>
      </c>
      <c r="AH21" s="116" t="s">
        <v>188</v>
      </c>
      <c r="AI21" s="71"/>
      <c r="AJ21" s="38">
        <f>事業所除く!AJ21+事業所!AJ21</f>
        <v>296</v>
      </c>
      <c r="AK21" s="112">
        <v>7</v>
      </c>
      <c r="AL21" s="113" t="s">
        <v>202</v>
      </c>
      <c r="AM21" s="119"/>
      <c r="AN21" s="119"/>
      <c r="AO21" s="120"/>
      <c r="AP21" s="71"/>
      <c r="AQ21" s="38">
        <f>事業所除く!AQ21+事業所!AQ21</f>
        <v>325</v>
      </c>
      <c r="AR21" s="112">
        <v>7</v>
      </c>
      <c r="AS21" s="113" t="s">
        <v>178</v>
      </c>
      <c r="AT21" s="119"/>
      <c r="AU21" s="120"/>
      <c r="AV21" s="71"/>
      <c r="AW21" s="38">
        <f>事業所除く!AW21+事業所!AW21</f>
        <v>492</v>
      </c>
      <c r="AX21" s="133">
        <v>7</v>
      </c>
      <c r="AY21" s="114" t="s">
        <v>456</v>
      </c>
      <c r="AZ21" s="127"/>
      <c r="BA21" s="127"/>
      <c r="BB21" s="128"/>
      <c r="BC21" s="75"/>
      <c r="BD21" s="38">
        <f>事業所除く!BD21+事業所!BD21</f>
        <v>250</v>
      </c>
      <c r="BE21" s="112">
        <v>7</v>
      </c>
      <c r="BF21" s="115" t="s">
        <v>234</v>
      </c>
      <c r="BG21" s="77"/>
      <c r="BH21" s="38">
        <f>事業所除く!BH21+事業所!BH21</f>
        <v>446</v>
      </c>
      <c r="BI21" s="126">
        <v>7</v>
      </c>
      <c r="BJ21" s="114" t="s">
        <v>482</v>
      </c>
      <c r="BK21" s="127"/>
      <c r="BL21" s="128"/>
      <c r="BM21" s="77"/>
      <c r="BN21" s="38">
        <f>事業所除く!BN21+事業所!BN21</f>
        <v>270</v>
      </c>
      <c r="BO21" s="133">
        <v>7</v>
      </c>
      <c r="BP21" s="114" t="s">
        <v>385</v>
      </c>
      <c r="BQ21" s="128"/>
      <c r="BR21" s="77"/>
      <c r="BS21" s="39">
        <f>事業所除く!BS21+事業所!BS21</f>
        <v>528</v>
      </c>
      <c r="BT21" s="133">
        <v>7</v>
      </c>
      <c r="BU21" s="114" t="s">
        <v>321</v>
      </c>
      <c r="BV21" s="128"/>
      <c r="BW21" s="77"/>
      <c r="BX21" s="38">
        <f>事業所除く!BX21+事業所!BX21</f>
        <v>486</v>
      </c>
      <c r="BY21" s="126">
        <v>7</v>
      </c>
      <c r="BZ21" s="115" t="s">
        <v>259</v>
      </c>
      <c r="CA21" s="77"/>
      <c r="CB21" s="64">
        <f>事業所除く!CB21+事業所!CB21</f>
        <v>254</v>
      </c>
      <c r="CC21" s="133">
        <v>7</v>
      </c>
      <c r="CD21" s="115" t="s">
        <v>281</v>
      </c>
      <c r="CE21" s="77"/>
      <c r="CF21" s="38">
        <f>事業所除く!CF21+事業所!CF21</f>
        <v>499</v>
      </c>
      <c r="CG21" s="126">
        <v>7</v>
      </c>
      <c r="CH21" s="114" t="s">
        <v>3</v>
      </c>
      <c r="CI21" s="128"/>
      <c r="CJ21" s="77"/>
      <c r="CK21" s="38">
        <f>事業所除く!CK21+事業所!CK21</f>
        <v>245</v>
      </c>
    </row>
    <row r="22" spans="1:89" ht="46.5" customHeight="1">
      <c r="A22" s="112">
        <v>8</v>
      </c>
      <c r="B22" s="116" t="s">
        <v>468</v>
      </c>
      <c r="C22" s="71"/>
      <c r="D22" s="39">
        <f>事業所除く!D22+事業所!D22</f>
        <v>251</v>
      </c>
      <c r="E22" s="112">
        <v>8</v>
      </c>
      <c r="F22" s="116" t="s">
        <v>298</v>
      </c>
      <c r="G22" s="71"/>
      <c r="H22" s="39">
        <f>事業所除く!H22+事業所!H22</f>
        <v>333</v>
      </c>
      <c r="I22" s="112">
        <v>8</v>
      </c>
      <c r="J22" s="116" t="s">
        <v>356</v>
      </c>
      <c r="K22" s="71"/>
      <c r="L22" s="38">
        <f>事業所除く!L22+事業所!L22</f>
        <v>450</v>
      </c>
      <c r="M22" s="118">
        <v>8</v>
      </c>
      <c r="N22" s="116" t="s">
        <v>149</v>
      </c>
      <c r="O22" s="71"/>
      <c r="P22" s="39">
        <f>事業所除く!P22+事業所!P22</f>
        <v>292</v>
      </c>
      <c r="Q22" s="112">
        <v>8</v>
      </c>
      <c r="R22" s="113" t="s">
        <v>531</v>
      </c>
      <c r="S22" s="119"/>
      <c r="T22" s="120"/>
      <c r="U22" s="71"/>
      <c r="V22" s="38">
        <f>事業所除く!V22+事業所!V22</f>
        <v>584</v>
      </c>
      <c r="W22" s="112">
        <v>8</v>
      </c>
      <c r="X22" s="113" t="s">
        <v>100</v>
      </c>
      <c r="Y22" s="120"/>
      <c r="Z22" s="71"/>
      <c r="AA22" s="38">
        <f>事業所除く!AA22+事業所!AA22</f>
        <v>431</v>
      </c>
      <c r="AB22" s="112" t="s">
        <v>113</v>
      </c>
      <c r="AC22" s="113" t="s">
        <v>49</v>
      </c>
      <c r="AD22" s="120"/>
      <c r="AE22" s="71"/>
      <c r="AF22" s="39">
        <f>事業所除く!AF22+事業所!AF22</f>
        <v>466</v>
      </c>
      <c r="AG22" s="112">
        <v>8</v>
      </c>
      <c r="AH22" s="116" t="s">
        <v>189</v>
      </c>
      <c r="AI22" s="71"/>
      <c r="AJ22" s="38">
        <f>事業所除く!AJ22+事業所!AJ22</f>
        <v>239</v>
      </c>
      <c r="AK22" s="112">
        <v>8</v>
      </c>
      <c r="AL22" s="113" t="s">
        <v>203</v>
      </c>
      <c r="AM22" s="119"/>
      <c r="AN22" s="119"/>
      <c r="AO22" s="120"/>
      <c r="AP22" s="71"/>
      <c r="AQ22" s="38">
        <f>事業所除く!AQ22+事業所!AQ22</f>
        <v>478</v>
      </c>
      <c r="AR22" s="112">
        <v>8</v>
      </c>
      <c r="AS22" s="113" t="s">
        <v>460</v>
      </c>
      <c r="AT22" s="119"/>
      <c r="AU22" s="120"/>
      <c r="AV22" s="71"/>
      <c r="AW22" s="38">
        <f>事業所除く!AW22+事業所!AW22</f>
        <v>517</v>
      </c>
      <c r="AX22" s="133">
        <v>8</v>
      </c>
      <c r="AY22" s="114" t="s">
        <v>358</v>
      </c>
      <c r="AZ22" s="127"/>
      <c r="BA22" s="127"/>
      <c r="BB22" s="128"/>
      <c r="BC22" s="75"/>
      <c r="BD22" s="38">
        <f>事業所除く!BD22+事業所!BD22</f>
        <v>219</v>
      </c>
      <c r="BE22" s="112">
        <v>8</v>
      </c>
      <c r="BF22" s="115"/>
      <c r="BG22" s="77"/>
      <c r="BH22" s="38"/>
      <c r="BI22" s="126">
        <v>8</v>
      </c>
      <c r="BJ22" s="114" t="s">
        <v>483</v>
      </c>
      <c r="BK22" s="127"/>
      <c r="BL22" s="128"/>
      <c r="BM22" s="77"/>
      <c r="BN22" s="38">
        <f>事業所除く!BN22+事業所!BN22</f>
        <v>395</v>
      </c>
      <c r="BO22" s="133">
        <v>8</v>
      </c>
      <c r="BP22" s="114" t="s">
        <v>386</v>
      </c>
      <c r="BQ22" s="128"/>
      <c r="BR22" s="77"/>
      <c r="BS22" s="39">
        <f>事業所除く!BS22+事業所!BS22</f>
        <v>542</v>
      </c>
      <c r="BT22" s="133">
        <v>8</v>
      </c>
      <c r="BU22" s="114" t="s">
        <v>251</v>
      </c>
      <c r="BV22" s="128"/>
      <c r="BW22" s="77"/>
      <c r="BX22" s="38">
        <f>事業所除く!BX22+事業所!BX22</f>
        <v>591</v>
      </c>
      <c r="BY22" s="126">
        <v>8</v>
      </c>
      <c r="BZ22" s="115" t="s">
        <v>260</v>
      </c>
      <c r="CA22" s="77"/>
      <c r="CB22" s="64">
        <f>事業所除く!CB22+事業所!CB22</f>
        <v>221</v>
      </c>
      <c r="CC22" s="133">
        <v>8</v>
      </c>
      <c r="CD22" s="115" t="s">
        <v>281</v>
      </c>
      <c r="CE22" s="77"/>
      <c r="CF22" s="38">
        <f>事業所除く!CF22+事業所!CF22</f>
        <v>552</v>
      </c>
      <c r="CG22" s="126">
        <v>8</v>
      </c>
      <c r="CH22" s="114" t="s">
        <v>4</v>
      </c>
      <c r="CI22" s="128"/>
      <c r="CJ22" s="77"/>
      <c r="CK22" s="38">
        <f>事業所除く!CK22+事業所!CK22</f>
        <v>383</v>
      </c>
    </row>
    <row r="23" spans="1:89" ht="42">
      <c r="A23" s="112">
        <v>9</v>
      </c>
      <c r="B23" s="116" t="s">
        <v>469</v>
      </c>
      <c r="C23" s="71"/>
      <c r="D23" s="39">
        <f>事業所除く!D23+事業所!D23</f>
        <v>289</v>
      </c>
      <c r="E23" s="112">
        <v>9</v>
      </c>
      <c r="F23" s="116" t="s">
        <v>135</v>
      </c>
      <c r="G23" s="71"/>
      <c r="H23" s="39">
        <f>事業所除く!H23+事業所!H23</f>
        <v>533</v>
      </c>
      <c r="I23" s="112">
        <v>9</v>
      </c>
      <c r="J23" s="116" t="s">
        <v>34</v>
      </c>
      <c r="K23" s="71"/>
      <c r="L23" s="38">
        <f>事業所除く!L23+事業所!L23</f>
        <v>293</v>
      </c>
      <c r="M23" s="118">
        <v>9</v>
      </c>
      <c r="N23" s="116" t="s">
        <v>95</v>
      </c>
      <c r="O23" s="71"/>
      <c r="P23" s="39">
        <f>事業所除く!P23+事業所!P23</f>
        <v>482</v>
      </c>
      <c r="Q23" s="112">
        <v>9</v>
      </c>
      <c r="R23" s="113" t="s">
        <v>532</v>
      </c>
      <c r="S23" s="119"/>
      <c r="T23" s="120"/>
      <c r="U23" s="71"/>
      <c r="V23" s="38">
        <f>事業所除く!V23+事業所!V23</f>
        <v>363</v>
      </c>
      <c r="W23" s="112">
        <v>9</v>
      </c>
      <c r="X23" s="113" t="s">
        <v>355</v>
      </c>
      <c r="Y23" s="120"/>
      <c r="Z23" s="71"/>
      <c r="AA23" s="38">
        <f>事業所除く!AA23+事業所!AA23</f>
        <v>348</v>
      </c>
      <c r="AB23" s="112">
        <v>9</v>
      </c>
      <c r="AC23" s="113" t="s">
        <v>37</v>
      </c>
      <c r="AD23" s="120"/>
      <c r="AE23" s="71"/>
      <c r="AF23" s="39">
        <f>事業所除く!AF23+事業所!AF23</f>
        <v>429</v>
      </c>
      <c r="AG23" s="112">
        <v>9</v>
      </c>
      <c r="AH23" s="116" t="s">
        <v>168</v>
      </c>
      <c r="AI23" s="71"/>
      <c r="AJ23" s="38">
        <f>事業所除く!AJ23+事業所!AJ23</f>
        <v>326</v>
      </c>
      <c r="AK23" s="112">
        <v>9</v>
      </c>
      <c r="AL23" s="113" t="s">
        <v>204</v>
      </c>
      <c r="AM23" s="119"/>
      <c r="AN23" s="119"/>
      <c r="AO23" s="120"/>
      <c r="AP23" s="71"/>
      <c r="AQ23" s="38">
        <f>事業所除く!AQ23+事業所!AQ23</f>
        <v>588</v>
      </c>
      <c r="AR23" s="112">
        <v>9</v>
      </c>
      <c r="AS23" s="113" t="s">
        <v>406</v>
      </c>
      <c r="AT23" s="119"/>
      <c r="AU23" s="120"/>
      <c r="AV23" s="71"/>
      <c r="AW23" s="38">
        <f>事業所除く!AW23+事業所!AW23</f>
        <v>329</v>
      </c>
      <c r="AX23" s="133">
        <v>9</v>
      </c>
      <c r="AY23" s="114" t="s">
        <v>216</v>
      </c>
      <c r="AZ23" s="127"/>
      <c r="BA23" s="127"/>
      <c r="BB23" s="128"/>
      <c r="BC23" s="75"/>
      <c r="BD23" s="38">
        <f>事業所除く!BD23+事業所!BD23</f>
        <v>220</v>
      </c>
      <c r="BE23" s="112">
        <v>9</v>
      </c>
      <c r="BF23" s="115" t="s">
        <v>462</v>
      </c>
      <c r="BG23" s="77"/>
      <c r="BH23" s="38">
        <f>事業所除く!BH23+事業所!BH23</f>
        <v>280</v>
      </c>
      <c r="BI23" s="126">
        <v>9</v>
      </c>
      <c r="BJ23" s="114" t="s">
        <v>484</v>
      </c>
      <c r="BK23" s="127"/>
      <c r="BL23" s="128"/>
      <c r="BM23" s="77"/>
      <c r="BN23" s="38">
        <f>事業所除く!BN23+事業所!BN23</f>
        <v>288</v>
      </c>
      <c r="BO23" s="133">
        <v>9</v>
      </c>
      <c r="BP23" s="114" t="s">
        <v>429</v>
      </c>
      <c r="BQ23" s="128"/>
      <c r="BR23" s="77"/>
      <c r="BS23" s="39">
        <f>事業所除く!BS23+事業所!BS23</f>
        <v>452</v>
      </c>
      <c r="BT23" s="133">
        <v>9</v>
      </c>
      <c r="BU23" s="114" t="s">
        <v>252</v>
      </c>
      <c r="BV23" s="128"/>
      <c r="BW23" s="77"/>
      <c r="BX23" s="38">
        <f>事業所除く!BX23+事業所!BX23</f>
        <v>469</v>
      </c>
      <c r="BY23" s="126">
        <v>9</v>
      </c>
      <c r="BZ23" s="115" t="s">
        <v>261</v>
      </c>
      <c r="CA23" s="77"/>
      <c r="CB23" s="64">
        <f>事業所除く!CB23+事業所!CB23</f>
        <v>193</v>
      </c>
      <c r="CC23" s="133">
        <v>9</v>
      </c>
      <c r="CD23" s="115"/>
      <c r="CE23" s="77"/>
      <c r="CF23" s="38"/>
      <c r="CG23" s="126">
        <v>9</v>
      </c>
      <c r="CH23" s="114" t="s">
        <v>4</v>
      </c>
      <c r="CI23" s="128"/>
      <c r="CJ23" s="77"/>
      <c r="CK23" s="38">
        <f>事業所除く!CK23+事業所!CK23</f>
        <v>478</v>
      </c>
    </row>
    <row r="24" spans="1:89" ht="46.5" customHeight="1">
      <c r="A24" s="112">
        <v>10</v>
      </c>
      <c r="B24" s="116" t="s">
        <v>470</v>
      </c>
      <c r="C24" s="71"/>
      <c r="D24" s="39">
        <f>事業所除く!D24+事業所!D24</f>
        <v>373</v>
      </c>
      <c r="E24" s="112">
        <v>10</v>
      </c>
      <c r="F24" s="116" t="s">
        <v>367</v>
      </c>
      <c r="G24" s="71"/>
      <c r="H24" s="39">
        <f>事業所除く!H24+事業所!H24</f>
        <v>260</v>
      </c>
      <c r="I24" s="112">
        <v>10</v>
      </c>
      <c r="J24" s="116" t="s">
        <v>146</v>
      </c>
      <c r="K24" s="71"/>
      <c r="L24" s="38">
        <f>事業所除く!L24+事業所!L24</f>
        <v>324</v>
      </c>
      <c r="M24" s="118">
        <v>10</v>
      </c>
      <c r="N24" s="116" t="s">
        <v>150</v>
      </c>
      <c r="O24" s="71"/>
      <c r="P24" s="39">
        <f>事業所除く!P24+事業所!P24</f>
        <v>315</v>
      </c>
      <c r="Q24" s="112">
        <v>10</v>
      </c>
      <c r="R24" s="113" t="s">
        <v>533</v>
      </c>
      <c r="S24" s="119"/>
      <c r="T24" s="120"/>
      <c r="U24" s="71"/>
      <c r="V24" s="38">
        <f>事業所除く!V24+事業所!V24</f>
        <v>436</v>
      </c>
      <c r="W24" s="112">
        <v>10</v>
      </c>
      <c r="X24" s="113" t="s">
        <v>9</v>
      </c>
      <c r="Y24" s="120"/>
      <c r="Z24" s="71"/>
      <c r="AA24" s="38">
        <f>事業所除く!AA24+事業所!AA24</f>
        <v>270</v>
      </c>
      <c r="AB24" s="112">
        <v>10</v>
      </c>
      <c r="AC24" s="113" t="s">
        <v>120</v>
      </c>
      <c r="AD24" s="120"/>
      <c r="AE24" s="71"/>
      <c r="AF24" s="39">
        <f>事業所除く!AF24+事業所!AF24</f>
        <v>625</v>
      </c>
      <c r="AG24" s="112">
        <v>10</v>
      </c>
      <c r="AH24" s="116" t="s">
        <v>190</v>
      </c>
      <c r="AI24" s="71"/>
      <c r="AJ24" s="38">
        <f>事業所除く!AJ24+事業所!AJ24</f>
        <v>185</v>
      </c>
      <c r="AK24" s="112">
        <v>10</v>
      </c>
      <c r="AL24" s="113" t="s">
        <v>175</v>
      </c>
      <c r="AM24" s="119"/>
      <c r="AN24" s="119"/>
      <c r="AO24" s="120"/>
      <c r="AP24" s="71"/>
      <c r="AQ24" s="38">
        <f>事業所除く!AQ24+事業所!AQ24</f>
        <v>502</v>
      </c>
      <c r="AR24" s="112">
        <v>10</v>
      </c>
      <c r="AS24" s="113" t="s">
        <v>407</v>
      </c>
      <c r="AT24" s="119"/>
      <c r="AU24" s="120"/>
      <c r="AV24" s="71"/>
      <c r="AW24" s="38">
        <f>事業所除く!AW24+事業所!AW24</f>
        <v>423</v>
      </c>
      <c r="AX24" s="133">
        <v>10</v>
      </c>
      <c r="AY24" s="114" t="s">
        <v>218</v>
      </c>
      <c r="AZ24" s="127"/>
      <c r="BA24" s="127"/>
      <c r="BB24" s="128"/>
      <c r="BC24" s="75"/>
      <c r="BD24" s="38">
        <f>事業所除く!BD24+事業所!BD24</f>
        <v>212</v>
      </c>
      <c r="BE24" s="112">
        <v>10</v>
      </c>
      <c r="BF24" s="115" t="s">
        <v>351</v>
      </c>
      <c r="BG24" s="77"/>
      <c r="BH24" s="38">
        <f>事業所除く!BH24+事業所!BH24</f>
        <v>445</v>
      </c>
      <c r="BI24" s="126">
        <v>10</v>
      </c>
      <c r="BJ24" s="114" t="s">
        <v>485</v>
      </c>
      <c r="BK24" s="127"/>
      <c r="BL24" s="128"/>
      <c r="BM24" s="77"/>
      <c r="BN24" s="38">
        <f>事業所除く!BN24+事業所!BN24</f>
        <v>270</v>
      </c>
      <c r="BO24" s="133">
        <v>10</v>
      </c>
      <c r="BP24" s="114" t="s">
        <v>430</v>
      </c>
      <c r="BQ24" s="128"/>
      <c r="BR24" s="77"/>
      <c r="BS24" s="39">
        <f>事業所除く!BS24+事業所!BS24</f>
        <v>186</v>
      </c>
      <c r="BT24" s="133">
        <v>10</v>
      </c>
      <c r="BU24" s="114" t="s">
        <v>555</v>
      </c>
      <c r="BV24" s="128"/>
      <c r="BW24" s="77"/>
      <c r="BX24" s="38">
        <f>事業所除く!BX24+事業所!BX24</f>
        <v>626</v>
      </c>
      <c r="BY24" s="126">
        <v>10</v>
      </c>
      <c r="BZ24" s="115" t="s">
        <v>262</v>
      </c>
      <c r="CA24" s="77"/>
      <c r="CB24" s="64">
        <f>事業所除く!CB24+事業所!CB24</f>
        <v>279</v>
      </c>
      <c r="CC24" s="133">
        <v>10</v>
      </c>
      <c r="CD24" s="115" t="s">
        <v>281</v>
      </c>
      <c r="CE24" s="77"/>
      <c r="CF24" s="38">
        <f>事業所除く!CF24+事業所!CF24</f>
        <v>302</v>
      </c>
      <c r="CG24" s="126">
        <v>10</v>
      </c>
      <c r="CH24" s="114" t="s">
        <v>295</v>
      </c>
      <c r="CI24" s="128"/>
      <c r="CJ24" s="77"/>
      <c r="CK24" s="38">
        <f>事業所除く!CK24+事業所!CK24</f>
        <v>400</v>
      </c>
    </row>
    <row r="25" spans="1:89" ht="46.5" customHeight="1">
      <c r="A25" s="112">
        <v>11</v>
      </c>
      <c r="B25" s="116" t="s">
        <v>471</v>
      </c>
      <c r="C25" s="71"/>
      <c r="D25" s="39">
        <f>事業所除く!D25+事業所!D25</f>
        <v>297</v>
      </c>
      <c r="E25" s="112">
        <v>11</v>
      </c>
      <c r="F25" s="116" t="s">
        <v>299</v>
      </c>
      <c r="G25" s="71"/>
      <c r="H25" s="39">
        <f>事業所除く!H25+事業所!H25</f>
        <v>357</v>
      </c>
      <c r="I25" s="112">
        <v>11</v>
      </c>
      <c r="J25" s="116" t="s">
        <v>370</v>
      </c>
      <c r="K25" s="71"/>
      <c r="L25" s="38">
        <f>事業所除く!L25+事業所!L25</f>
        <v>283</v>
      </c>
      <c r="M25" s="118">
        <v>11</v>
      </c>
      <c r="N25" s="116" t="s">
        <v>151</v>
      </c>
      <c r="O25" s="71"/>
      <c r="P25" s="39">
        <f>事業所除く!P25+事業所!P25</f>
        <v>494</v>
      </c>
      <c r="Q25" s="112">
        <v>11</v>
      </c>
      <c r="R25" s="113" t="s">
        <v>534</v>
      </c>
      <c r="S25" s="119"/>
      <c r="T25" s="120"/>
      <c r="U25" s="71"/>
      <c r="V25" s="38">
        <f>事業所除く!V25+事業所!V25</f>
        <v>418</v>
      </c>
      <c r="W25" s="112">
        <v>11</v>
      </c>
      <c r="X25" s="113" t="s">
        <v>101</v>
      </c>
      <c r="Y25" s="120"/>
      <c r="Z25" s="71"/>
      <c r="AA25" s="38">
        <f>事業所除く!AA25+事業所!AA25</f>
        <v>308</v>
      </c>
      <c r="AB25" s="112">
        <v>11</v>
      </c>
      <c r="AC25" s="113" t="s">
        <v>121</v>
      </c>
      <c r="AD25" s="120"/>
      <c r="AE25" s="71"/>
      <c r="AF25" s="39">
        <f>事業所除く!AF25+事業所!AF25</f>
        <v>250</v>
      </c>
      <c r="AG25" s="112">
        <v>11</v>
      </c>
      <c r="AH25" s="116" t="s">
        <v>191</v>
      </c>
      <c r="AI25" s="71"/>
      <c r="AJ25" s="38">
        <f>事業所除く!AJ25+事業所!AJ25</f>
        <v>141</v>
      </c>
      <c r="AK25" s="112">
        <v>11</v>
      </c>
      <c r="AL25" s="113" t="s">
        <v>315</v>
      </c>
      <c r="AM25" s="119"/>
      <c r="AN25" s="119"/>
      <c r="AO25" s="120"/>
      <c r="AP25" s="71"/>
      <c r="AQ25" s="38">
        <f>事業所除く!AQ25+事業所!AQ25</f>
        <v>572</v>
      </c>
      <c r="AR25" s="112">
        <v>11</v>
      </c>
      <c r="AS25" s="113" t="s">
        <v>374</v>
      </c>
      <c r="AT25" s="119"/>
      <c r="AU25" s="120"/>
      <c r="AV25" s="71"/>
      <c r="AW25" s="38">
        <f>事業所除く!AW25+事業所!AW25</f>
        <v>277</v>
      </c>
      <c r="AX25" s="133">
        <v>11</v>
      </c>
      <c r="AY25" s="114" t="s">
        <v>213</v>
      </c>
      <c r="AZ25" s="127"/>
      <c r="BA25" s="127"/>
      <c r="BB25" s="128"/>
      <c r="BC25" s="75"/>
      <c r="BD25" s="38">
        <f>事業所除く!BD25+事業所!BD25</f>
        <v>241</v>
      </c>
      <c r="BE25" s="112">
        <v>11</v>
      </c>
      <c r="BF25" s="115" t="s">
        <v>235</v>
      </c>
      <c r="BG25" s="77"/>
      <c r="BH25" s="38">
        <f>事業所除く!BH25+事業所!BH25</f>
        <v>402</v>
      </c>
      <c r="BI25" s="126">
        <v>11</v>
      </c>
      <c r="BJ25" s="114" t="s">
        <v>486</v>
      </c>
      <c r="BK25" s="127"/>
      <c r="BL25" s="128"/>
      <c r="BM25" s="77"/>
      <c r="BN25" s="38">
        <f>事業所除く!BN25+事業所!BN25</f>
        <v>289</v>
      </c>
      <c r="BO25" s="133">
        <v>11</v>
      </c>
      <c r="BP25" s="114" t="s">
        <v>431</v>
      </c>
      <c r="BQ25" s="128"/>
      <c r="BR25" s="77"/>
      <c r="BS25" s="39">
        <f>事業所除く!BS25+事業所!BS25</f>
        <v>236</v>
      </c>
      <c r="BT25" s="133">
        <v>11</v>
      </c>
      <c r="BU25" s="114" t="s">
        <v>556</v>
      </c>
      <c r="BV25" s="128"/>
      <c r="BW25" s="77"/>
      <c r="BX25" s="38">
        <f>事業所除く!BX25+事業所!BX25</f>
        <v>438</v>
      </c>
      <c r="BY25" s="126">
        <v>11</v>
      </c>
      <c r="BZ25" s="115" t="s">
        <v>263</v>
      </c>
      <c r="CA25" s="77"/>
      <c r="CB25" s="64">
        <f>事業所除く!CB25+事業所!CB25</f>
        <v>384</v>
      </c>
      <c r="CC25" s="133">
        <v>11</v>
      </c>
      <c r="CD25" s="115" t="s">
        <v>523</v>
      </c>
      <c r="CE25" s="77"/>
      <c r="CF25" s="38">
        <f>事業所除く!CF25+事業所!CF25</f>
        <v>255</v>
      </c>
      <c r="CG25" s="126">
        <v>11</v>
      </c>
      <c r="CH25" s="114" t="s">
        <v>296</v>
      </c>
      <c r="CI25" s="128"/>
      <c r="CJ25" s="77"/>
      <c r="CK25" s="38">
        <f>事業所除く!CK25+事業所!CK25</f>
        <v>399</v>
      </c>
    </row>
    <row r="26" spans="1:89" ht="39.75" customHeight="1">
      <c r="A26" s="112">
        <v>12</v>
      </c>
      <c r="B26" s="116" t="s">
        <v>472</v>
      </c>
      <c r="C26" s="71"/>
      <c r="D26" s="39">
        <f>事業所除く!D26+事業所!D26</f>
        <v>554</v>
      </c>
      <c r="E26" s="112">
        <v>12</v>
      </c>
      <c r="F26" s="116" t="s">
        <v>136</v>
      </c>
      <c r="G26" s="71"/>
      <c r="H26" s="39">
        <f>事業所除く!H26+事業所!H26</f>
        <v>480</v>
      </c>
      <c r="I26" s="112">
        <v>12</v>
      </c>
      <c r="J26" s="116" t="s">
        <v>357</v>
      </c>
      <c r="K26" s="71"/>
      <c r="L26" s="38">
        <f>事業所除く!L26+事業所!L26</f>
        <v>429</v>
      </c>
      <c r="M26" s="118">
        <v>12</v>
      </c>
      <c r="N26" s="116" t="s">
        <v>152</v>
      </c>
      <c r="O26" s="71"/>
      <c r="P26" s="39">
        <f>事業所除く!P26+事業所!P26</f>
        <v>373</v>
      </c>
      <c r="Q26" s="112">
        <v>12</v>
      </c>
      <c r="R26" s="113" t="s">
        <v>535</v>
      </c>
      <c r="S26" s="119"/>
      <c r="T26" s="120"/>
      <c r="U26" s="71"/>
      <c r="V26" s="38">
        <f>事業所除く!V26+事業所!V26</f>
        <v>544</v>
      </c>
      <c r="W26" s="112">
        <v>12</v>
      </c>
      <c r="X26" s="113" t="s">
        <v>16</v>
      </c>
      <c r="Y26" s="120"/>
      <c r="Z26" s="71"/>
      <c r="AA26" s="38">
        <f>事業所除く!AA26+事業所!AA26</f>
        <v>298</v>
      </c>
      <c r="AB26" s="112">
        <v>12</v>
      </c>
      <c r="AC26" s="113" t="s">
        <v>45</v>
      </c>
      <c r="AD26" s="120"/>
      <c r="AE26" s="71"/>
      <c r="AF26" s="39">
        <f>事業所除く!AF26+事業所!AF26</f>
        <v>201</v>
      </c>
      <c r="AG26" s="112">
        <v>12</v>
      </c>
      <c r="AH26" s="116" t="s">
        <v>192</v>
      </c>
      <c r="AI26" s="71"/>
      <c r="AJ26" s="38">
        <f>事業所除く!AJ26+事業所!AJ26</f>
        <v>248</v>
      </c>
      <c r="AK26" s="112">
        <v>12</v>
      </c>
      <c r="AL26" s="113" t="s">
        <v>205</v>
      </c>
      <c r="AM26" s="119"/>
      <c r="AN26" s="119"/>
      <c r="AO26" s="120"/>
      <c r="AP26" s="71"/>
      <c r="AQ26" s="38">
        <f>事業所除く!AQ26+事業所!AQ26</f>
        <v>460</v>
      </c>
      <c r="AR26" s="112">
        <v>12</v>
      </c>
      <c r="AS26" s="113" t="s">
        <v>408</v>
      </c>
      <c r="AT26" s="119"/>
      <c r="AU26" s="120"/>
      <c r="AV26" s="71"/>
      <c r="AW26" s="38">
        <f>事業所除く!AW26+事業所!AW26</f>
        <v>441</v>
      </c>
      <c r="AX26" s="133">
        <v>12</v>
      </c>
      <c r="AY26" s="114" t="s">
        <v>214</v>
      </c>
      <c r="AZ26" s="127"/>
      <c r="BA26" s="127"/>
      <c r="BB26" s="128"/>
      <c r="BC26" s="75"/>
      <c r="BD26" s="38">
        <f>事業所除く!BD26+事業所!BD26</f>
        <v>328</v>
      </c>
      <c r="BE26" s="112">
        <v>12</v>
      </c>
      <c r="BF26" s="115" t="s">
        <v>236</v>
      </c>
      <c r="BG26" s="77"/>
      <c r="BH26" s="38">
        <f>事業所除く!BH26+事業所!BH26</f>
        <v>308</v>
      </c>
      <c r="BI26" s="126">
        <v>12</v>
      </c>
      <c r="BJ26" s="114" t="s">
        <v>487</v>
      </c>
      <c r="BK26" s="127"/>
      <c r="BL26" s="128"/>
      <c r="BM26" s="77"/>
      <c r="BN26" s="38">
        <f>事業所除く!BN26+事業所!BN26</f>
        <v>319</v>
      </c>
      <c r="BO26" s="133">
        <v>12</v>
      </c>
      <c r="BP26" s="114" t="s">
        <v>387</v>
      </c>
      <c r="BQ26" s="128"/>
      <c r="BR26" s="77"/>
      <c r="BS26" s="39">
        <f>事業所除く!BS26+事業所!BS26</f>
        <v>501</v>
      </c>
      <c r="BT26" s="133">
        <v>12</v>
      </c>
      <c r="BU26" s="114" t="s">
        <v>324</v>
      </c>
      <c r="BV26" s="128"/>
      <c r="BW26" s="77"/>
      <c r="BX26" s="38">
        <f>事業所除く!BX26+事業所!BX26</f>
        <v>333</v>
      </c>
      <c r="BY26" s="126">
        <v>12</v>
      </c>
      <c r="BZ26" s="115" t="s">
        <v>264</v>
      </c>
      <c r="CA26" s="77"/>
      <c r="CB26" s="64">
        <f>事業所除く!CB26+事業所!CB26</f>
        <v>365</v>
      </c>
      <c r="CC26" s="133">
        <v>12</v>
      </c>
      <c r="CD26" s="115" t="s">
        <v>359</v>
      </c>
      <c r="CE26" s="77"/>
      <c r="CF26" s="38">
        <f>事業所除く!CF26+事業所!CF26</f>
        <v>197</v>
      </c>
      <c r="CG26" s="126">
        <v>12</v>
      </c>
      <c r="CH26" s="114" t="s">
        <v>297</v>
      </c>
      <c r="CI26" s="128"/>
      <c r="CJ26" s="77"/>
      <c r="CK26" s="38">
        <f>事業所除く!CK26+事業所!CK26</f>
        <v>226</v>
      </c>
    </row>
    <row r="27" spans="1:89" ht="40.5" customHeight="1">
      <c r="A27" s="112">
        <v>13</v>
      </c>
      <c r="B27" s="116" t="s">
        <v>473</v>
      </c>
      <c r="C27" s="71"/>
      <c r="D27" s="39">
        <f>事業所除く!D27+事業所!D27</f>
        <v>485</v>
      </c>
      <c r="E27" s="112">
        <v>13</v>
      </c>
      <c r="F27" s="116" t="s">
        <v>137</v>
      </c>
      <c r="G27" s="71"/>
      <c r="H27" s="39">
        <f>事業所除く!H27+事業所!H27</f>
        <v>396</v>
      </c>
      <c r="I27" s="112">
        <v>13</v>
      </c>
      <c r="J27" s="116" t="s">
        <v>94</v>
      </c>
      <c r="K27" s="71"/>
      <c r="L27" s="38">
        <f>事業所除く!L27+事業所!L27</f>
        <v>610</v>
      </c>
      <c r="M27" s="118">
        <v>13</v>
      </c>
      <c r="N27" s="116" t="s">
        <v>153</v>
      </c>
      <c r="O27" s="71"/>
      <c r="P27" s="39">
        <f>事業所除く!P27+事業所!P27</f>
        <v>362</v>
      </c>
      <c r="Q27" s="112">
        <v>13</v>
      </c>
      <c r="R27" s="113" t="s">
        <v>536</v>
      </c>
      <c r="S27" s="119"/>
      <c r="T27" s="120"/>
      <c r="U27" s="71"/>
      <c r="V27" s="38">
        <f>事業所除く!V27+事業所!V27</f>
        <v>497</v>
      </c>
      <c r="W27" s="112">
        <v>13</v>
      </c>
      <c r="X27" s="113" t="s">
        <v>10</v>
      </c>
      <c r="Y27" s="120"/>
      <c r="Z27" s="71"/>
      <c r="AA27" s="38">
        <f>事業所除く!AA27+事業所!AA27</f>
        <v>528</v>
      </c>
      <c r="AB27" s="112">
        <v>13</v>
      </c>
      <c r="AC27" s="113" t="s">
        <v>122</v>
      </c>
      <c r="AD27" s="120"/>
      <c r="AE27" s="71"/>
      <c r="AF27" s="39">
        <f>事業所除く!AF27+事業所!AF27</f>
        <v>378</v>
      </c>
      <c r="AG27" s="112">
        <v>13</v>
      </c>
      <c r="AH27" s="116" t="s">
        <v>193</v>
      </c>
      <c r="AI27" s="71"/>
      <c r="AJ27" s="38">
        <f>事業所除く!AJ27+事業所!AJ27</f>
        <v>254</v>
      </c>
      <c r="AK27" s="112">
        <v>13</v>
      </c>
      <c r="AL27" s="113" t="s">
        <v>206</v>
      </c>
      <c r="AM27" s="119"/>
      <c r="AN27" s="119"/>
      <c r="AO27" s="120"/>
      <c r="AP27" s="71"/>
      <c r="AQ27" s="38">
        <f>事業所除く!AQ27+事業所!AQ27</f>
        <v>403</v>
      </c>
      <c r="AR27" s="112">
        <v>13</v>
      </c>
      <c r="AS27" s="113" t="s">
        <v>409</v>
      </c>
      <c r="AT27" s="119"/>
      <c r="AU27" s="120"/>
      <c r="AV27" s="71"/>
      <c r="AW27" s="38">
        <f>事業所除く!AW27+事業所!AW27</f>
        <v>534</v>
      </c>
      <c r="AX27" s="133">
        <v>13</v>
      </c>
      <c r="AY27" s="114" t="s">
        <v>217</v>
      </c>
      <c r="AZ27" s="127"/>
      <c r="BA27" s="127"/>
      <c r="BB27" s="128"/>
      <c r="BC27" s="75"/>
      <c r="BD27" s="38">
        <f>事業所除く!BD27+事業所!BD27</f>
        <v>251</v>
      </c>
      <c r="BE27" s="112">
        <v>13</v>
      </c>
      <c r="BF27" s="115" t="s">
        <v>237</v>
      </c>
      <c r="BG27" s="77"/>
      <c r="BH27" s="38">
        <f>事業所除く!BH27+事業所!BH27</f>
        <v>273</v>
      </c>
      <c r="BI27" s="126">
        <v>13</v>
      </c>
      <c r="BJ27" s="114" t="s">
        <v>488</v>
      </c>
      <c r="BK27" s="127"/>
      <c r="BL27" s="128"/>
      <c r="BM27" s="77"/>
      <c r="BN27" s="38">
        <f>事業所除く!BN27+事業所!BN27</f>
        <v>292</v>
      </c>
      <c r="BO27" s="133">
        <v>13</v>
      </c>
      <c r="BP27" s="114" t="s">
        <v>388</v>
      </c>
      <c r="BQ27" s="128"/>
      <c r="BR27" s="77"/>
      <c r="BS27" s="39">
        <f>事業所除く!BS27+事業所!BS27</f>
        <v>366</v>
      </c>
      <c r="BT27" s="133">
        <v>13</v>
      </c>
      <c r="BU27" s="114" t="s">
        <v>557</v>
      </c>
      <c r="BV27" s="128"/>
      <c r="BW27" s="77"/>
      <c r="BX27" s="38">
        <f>事業所除く!BX27+事業所!BX27</f>
        <v>449</v>
      </c>
      <c r="BY27" s="126">
        <v>13</v>
      </c>
      <c r="BZ27" s="115" t="s">
        <v>265</v>
      </c>
      <c r="CA27" s="77"/>
      <c r="CB27" s="64">
        <f>事業所除く!CB27+事業所!CB27</f>
        <v>544</v>
      </c>
      <c r="CC27" s="133">
        <v>13</v>
      </c>
      <c r="CD27" s="115" t="s">
        <v>376</v>
      </c>
      <c r="CE27" s="77"/>
      <c r="CF27" s="38">
        <f>事業所除く!CF27+事業所!CF27</f>
        <v>464</v>
      </c>
      <c r="CG27" s="126"/>
      <c r="CH27" s="114"/>
      <c r="CI27" s="128"/>
      <c r="CJ27" s="77"/>
      <c r="CK27" s="38"/>
    </row>
    <row r="28" spans="1:89" ht="46.5" customHeight="1">
      <c r="A28" s="112"/>
      <c r="B28" s="116"/>
      <c r="C28" s="71"/>
      <c r="D28" s="39"/>
      <c r="E28" s="112">
        <v>14</v>
      </c>
      <c r="F28" s="116" t="s">
        <v>368</v>
      </c>
      <c r="G28" s="71"/>
      <c r="H28" s="39">
        <f>事業所除く!H28+事業所!H28</f>
        <v>326</v>
      </c>
      <c r="I28" s="112"/>
      <c r="J28" s="116"/>
      <c r="K28" s="71"/>
      <c r="L28" s="38"/>
      <c r="M28" s="118">
        <v>14</v>
      </c>
      <c r="N28" s="116" t="s">
        <v>154</v>
      </c>
      <c r="O28" s="71"/>
      <c r="P28" s="39">
        <f>事業所除く!P28+事業所!P28</f>
        <v>552</v>
      </c>
      <c r="Q28" s="112">
        <v>14</v>
      </c>
      <c r="R28" s="113" t="s">
        <v>537</v>
      </c>
      <c r="S28" s="119"/>
      <c r="T28" s="120"/>
      <c r="U28" s="71"/>
      <c r="V28" s="38">
        <f>事業所除く!V28+事業所!V28</f>
        <v>433</v>
      </c>
      <c r="W28" s="112">
        <v>14</v>
      </c>
      <c r="X28" s="113" t="s">
        <v>102</v>
      </c>
      <c r="Y28" s="120"/>
      <c r="Z28" s="71"/>
      <c r="AA28" s="38">
        <f>事業所除く!AA28+事業所!AA28</f>
        <v>381</v>
      </c>
      <c r="AB28" s="112">
        <v>14</v>
      </c>
      <c r="AC28" s="113" t="s">
        <v>123</v>
      </c>
      <c r="AD28" s="120"/>
      <c r="AE28" s="71"/>
      <c r="AF28" s="39">
        <f>事業所除く!AF28+事業所!AF28</f>
        <v>279</v>
      </c>
      <c r="AG28" s="112">
        <v>14</v>
      </c>
      <c r="AH28" s="116" t="s">
        <v>444</v>
      </c>
      <c r="AI28" s="71"/>
      <c r="AJ28" s="38">
        <f>事業所除く!AJ28+事業所!AJ28</f>
        <v>345</v>
      </c>
      <c r="AK28" s="112">
        <v>14</v>
      </c>
      <c r="AL28" s="113" t="s">
        <v>207</v>
      </c>
      <c r="AM28" s="119"/>
      <c r="AN28" s="119"/>
      <c r="AO28" s="120"/>
      <c r="AP28" s="71"/>
      <c r="AQ28" s="38">
        <f>事業所除く!AQ28+事業所!AQ28</f>
        <v>236</v>
      </c>
      <c r="AR28" s="112">
        <v>14</v>
      </c>
      <c r="AS28" s="113" t="s">
        <v>459</v>
      </c>
      <c r="AT28" s="119"/>
      <c r="AU28" s="120"/>
      <c r="AV28" s="71"/>
      <c r="AW28" s="38">
        <f>事業所除く!AW28+事業所!AW28</f>
        <v>446</v>
      </c>
      <c r="AX28" s="133">
        <v>14</v>
      </c>
      <c r="AY28" s="114" t="s">
        <v>215</v>
      </c>
      <c r="AZ28" s="127"/>
      <c r="BA28" s="127"/>
      <c r="BB28" s="128"/>
      <c r="BC28" s="75"/>
      <c r="BD28" s="38">
        <f>事業所除く!BD28+事業所!BD28</f>
        <v>240</v>
      </c>
      <c r="BE28" s="112">
        <v>14</v>
      </c>
      <c r="BF28" s="115" t="s">
        <v>319</v>
      </c>
      <c r="BG28" s="77"/>
      <c r="BH28" s="38">
        <f>事業所除く!BH28+事業所!BH28</f>
        <v>390</v>
      </c>
      <c r="BI28" s="126">
        <v>14</v>
      </c>
      <c r="BJ28" s="114" t="s">
        <v>489</v>
      </c>
      <c r="BK28" s="127"/>
      <c r="BL28" s="128"/>
      <c r="BM28" s="77"/>
      <c r="BN28" s="38">
        <f>事業所除く!BN28+事業所!BN28</f>
        <v>327</v>
      </c>
      <c r="BO28" s="133">
        <v>14</v>
      </c>
      <c r="BP28" s="114" t="s">
        <v>389</v>
      </c>
      <c r="BQ28" s="128"/>
      <c r="BR28" s="77"/>
      <c r="BS28" s="39">
        <f>事業所除く!BS28+事業所!BS28</f>
        <v>231</v>
      </c>
      <c r="BT28" s="133">
        <v>14</v>
      </c>
      <c r="BU28" s="114" t="s">
        <v>558</v>
      </c>
      <c r="BV28" s="128"/>
      <c r="BW28" s="77"/>
      <c r="BX28" s="38">
        <f>事業所除く!BX28+事業所!BX28</f>
        <v>438</v>
      </c>
      <c r="BY28" s="126">
        <v>14</v>
      </c>
      <c r="BZ28" s="115" t="s">
        <v>266</v>
      </c>
      <c r="CA28" s="77"/>
      <c r="CB28" s="64">
        <f>事業所除く!CB28+事業所!CB28</f>
        <v>538</v>
      </c>
      <c r="CC28" s="133">
        <v>14</v>
      </c>
      <c r="CD28" s="115" t="s">
        <v>375</v>
      </c>
      <c r="CE28" s="77"/>
      <c r="CF28" s="38">
        <f>事業所除く!CF28+事業所!CF28</f>
        <v>339</v>
      </c>
      <c r="CG28" s="126"/>
      <c r="CH28" s="114"/>
      <c r="CI28" s="128"/>
      <c r="CJ28" s="77"/>
      <c r="CK28" s="38"/>
    </row>
    <row r="29" spans="1:89" ht="46.5" customHeight="1">
      <c r="A29" s="112"/>
      <c r="B29" s="116"/>
      <c r="C29" s="71"/>
      <c r="D29" s="39"/>
      <c r="E29" s="112">
        <v>15</v>
      </c>
      <c r="F29" s="116" t="s">
        <v>138</v>
      </c>
      <c r="G29" s="71"/>
      <c r="H29" s="39">
        <f>事業所除く!H29+事業所!H29</f>
        <v>310</v>
      </c>
      <c r="I29" s="112"/>
      <c r="J29" s="116"/>
      <c r="K29" s="71"/>
      <c r="L29" s="38"/>
      <c r="M29" s="118">
        <v>15</v>
      </c>
      <c r="N29" s="116" t="s">
        <v>155</v>
      </c>
      <c r="O29" s="71"/>
      <c r="P29" s="39">
        <f>事業所除く!P29+事業所!P29</f>
        <v>496</v>
      </c>
      <c r="Q29" s="112">
        <v>15</v>
      </c>
      <c r="R29" s="113" t="s">
        <v>538</v>
      </c>
      <c r="S29" s="119"/>
      <c r="T29" s="120"/>
      <c r="U29" s="71"/>
      <c r="V29" s="38">
        <f>事業所除く!V29+事業所!V29</f>
        <v>475</v>
      </c>
      <c r="W29" s="112">
        <v>15</v>
      </c>
      <c r="X29" s="113" t="s">
        <v>103</v>
      </c>
      <c r="Y29" s="120"/>
      <c r="Z29" s="71"/>
      <c r="AA29" s="38">
        <f>事業所除く!AA29+事業所!AA29</f>
        <v>325</v>
      </c>
      <c r="AB29" s="112">
        <v>15</v>
      </c>
      <c r="AC29" s="113" t="s">
        <v>124</v>
      </c>
      <c r="AD29" s="120"/>
      <c r="AE29" s="71"/>
      <c r="AF29" s="39">
        <f>事業所除く!AF29+事業所!AF29</f>
        <v>380</v>
      </c>
      <c r="AG29" s="112">
        <v>15</v>
      </c>
      <c r="AH29" s="116" t="s">
        <v>194</v>
      </c>
      <c r="AI29" s="71"/>
      <c r="AJ29" s="38">
        <f>事業所除く!AJ29+事業所!AJ29</f>
        <v>179</v>
      </c>
      <c r="AK29" s="112">
        <v>15</v>
      </c>
      <c r="AL29" s="113" t="s">
        <v>208</v>
      </c>
      <c r="AM29" s="119"/>
      <c r="AN29" s="119"/>
      <c r="AO29" s="120"/>
      <c r="AP29" s="71"/>
      <c r="AQ29" s="38">
        <f>事業所除く!AQ29+事業所!AQ29</f>
        <v>436</v>
      </c>
      <c r="AR29" s="112">
        <v>15</v>
      </c>
      <c r="AS29" s="113" t="s">
        <v>410</v>
      </c>
      <c r="AT29" s="119"/>
      <c r="AU29" s="120"/>
      <c r="AV29" s="71"/>
      <c r="AW29" s="38">
        <f>事業所除く!AW29+事業所!AW29</f>
        <v>468</v>
      </c>
      <c r="AX29" s="133">
        <v>15</v>
      </c>
      <c r="AY29" s="114" t="s">
        <v>551</v>
      </c>
      <c r="AZ29" s="127"/>
      <c r="BA29" s="127"/>
      <c r="BB29" s="128"/>
      <c r="BC29" s="75"/>
      <c r="BD29" s="38">
        <f>事業所除く!BD29+事業所!BD29</f>
        <v>235</v>
      </c>
      <c r="BE29" s="112">
        <v>15</v>
      </c>
      <c r="BF29" s="115" t="s">
        <v>238</v>
      </c>
      <c r="BG29" s="77"/>
      <c r="BH29" s="38">
        <f>事業所除く!BH29+事業所!BH29</f>
        <v>420</v>
      </c>
      <c r="BI29" s="126">
        <v>15</v>
      </c>
      <c r="BJ29" s="114" t="s">
        <v>490</v>
      </c>
      <c r="BK29" s="127"/>
      <c r="BL29" s="128"/>
      <c r="BM29" s="77"/>
      <c r="BN29" s="38">
        <f>事業所除く!BN29+事業所!BN29</f>
        <v>405</v>
      </c>
      <c r="BO29" s="133">
        <v>15</v>
      </c>
      <c r="BP29" s="114" t="s">
        <v>377</v>
      </c>
      <c r="BQ29" s="128"/>
      <c r="BR29" s="77"/>
      <c r="BS29" s="39">
        <f>事業所除く!BS29+事業所!BS29</f>
        <v>380</v>
      </c>
      <c r="BT29" s="133">
        <v>15</v>
      </c>
      <c r="BU29" s="114" t="s">
        <v>589</v>
      </c>
      <c r="BV29" s="128"/>
      <c r="BW29" s="77"/>
      <c r="BX29" s="38">
        <f>事業所除く!BX29+事業所!BX29</f>
        <v>516</v>
      </c>
      <c r="BY29" s="126">
        <v>15</v>
      </c>
      <c r="BZ29" s="115" t="s">
        <v>267</v>
      </c>
      <c r="CA29" s="77"/>
      <c r="CB29" s="64">
        <f>事業所除く!CB29+事業所!CB29</f>
        <v>572</v>
      </c>
      <c r="CC29" s="133">
        <v>15</v>
      </c>
      <c r="CD29" s="115" t="s">
        <v>282</v>
      </c>
      <c r="CE29" s="77"/>
      <c r="CF29" s="38">
        <f>事業所除く!CF29+事業所!CF29</f>
        <v>210</v>
      </c>
      <c r="CG29" s="126"/>
      <c r="CH29" s="114"/>
      <c r="CI29" s="128"/>
      <c r="CJ29" s="77"/>
      <c r="CK29" s="38"/>
    </row>
    <row r="30" spans="1:89" ht="46.5" customHeight="1">
      <c r="A30" s="112"/>
      <c r="B30" s="116"/>
      <c r="C30" s="71"/>
      <c r="D30" s="39"/>
      <c r="E30" s="112">
        <v>16</v>
      </c>
      <c r="F30" s="116" t="s">
        <v>15</v>
      </c>
      <c r="G30" s="71"/>
      <c r="H30" s="39">
        <f>事業所除く!H30+事業所!H30</f>
        <v>378</v>
      </c>
      <c r="I30" s="112"/>
      <c r="J30" s="116"/>
      <c r="K30" s="71"/>
      <c r="L30" s="38"/>
      <c r="M30" s="118">
        <v>16</v>
      </c>
      <c r="N30" s="116" t="s">
        <v>156</v>
      </c>
      <c r="O30" s="71"/>
      <c r="P30" s="39">
        <f>事業所除く!P30+事業所!P30</f>
        <v>386</v>
      </c>
      <c r="Q30" s="112">
        <v>16</v>
      </c>
      <c r="R30" s="113" t="s">
        <v>539</v>
      </c>
      <c r="S30" s="119"/>
      <c r="T30" s="120"/>
      <c r="U30" s="71"/>
      <c r="V30" s="38">
        <f>事業所除く!V30+事業所!V30</f>
        <v>352</v>
      </c>
      <c r="W30" s="112">
        <v>16</v>
      </c>
      <c r="X30" s="113" t="s">
        <v>11</v>
      </c>
      <c r="Y30" s="120"/>
      <c r="Z30" s="71"/>
      <c r="AA30" s="38">
        <f>事業所除く!AA30+事業所!AA30</f>
        <v>310</v>
      </c>
      <c r="AB30" s="112">
        <v>16</v>
      </c>
      <c r="AC30" s="113" t="s">
        <v>125</v>
      </c>
      <c r="AD30" s="120"/>
      <c r="AE30" s="71"/>
      <c r="AF30" s="39">
        <f>事業所除く!AF30+事業所!AF30</f>
        <v>415</v>
      </c>
      <c r="AG30" s="112">
        <v>16</v>
      </c>
      <c r="AH30" s="116" t="s">
        <v>169</v>
      </c>
      <c r="AI30" s="71"/>
      <c r="AJ30" s="38">
        <f>事業所除く!AJ30+事業所!AJ30</f>
        <v>433</v>
      </c>
      <c r="AK30" s="112">
        <v>16</v>
      </c>
      <c r="AL30" s="113" t="s">
        <v>17</v>
      </c>
      <c r="AM30" s="119"/>
      <c r="AN30" s="119"/>
      <c r="AO30" s="120"/>
      <c r="AP30" s="71"/>
      <c r="AQ30" s="38">
        <f>事業所除く!AQ30+事業所!AQ30</f>
        <v>532</v>
      </c>
      <c r="AR30" s="112">
        <v>16</v>
      </c>
      <c r="AS30" s="113" t="s">
        <v>443</v>
      </c>
      <c r="AT30" s="119"/>
      <c r="AU30" s="120"/>
      <c r="AV30" s="71"/>
      <c r="AW30" s="38">
        <f>事業所除く!AW30+事業所!AW30</f>
        <v>271</v>
      </c>
      <c r="AX30" s="133">
        <v>16</v>
      </c>
      <c r="AY30" s="114" t="s">
        <v>452</v>
      </c>
      <c r="AZ30" s="127"/>
      <c r="BA30" s="127"/>
      <c r="BB30" s="128"/>
      <c r="BC30" s="75"/>
      <c r="BD30" s="38">
        <f>事業所除く!BD30+事業所!BD30</f>
        <v>98</v>
      </c>
      <c r="BE30" s="112">
        <v>16</v>
      </c>
      <c r="BF30" s="115" t="s">
        <v>245</v>
      </c>
      <c r="BG30" s="77"/>
      <c r="BH30" s="38">
        <f>事業所除く!BH30+事業所!BH30</f>
        <v>285</v>
      </c>
      <c r="BI30" s="126">
        <v>16</v>
      </c>
      <c r="BJ30" s="114" t="s">
        <v>590</v>
      </c>
      <c r="BK30" s="127"/>
      <c r="BL30" s="128"/>
      <c r="BM30" s="77"/>
      <c r="BN30" s="38">
        <f>事業所除く!BN30+事業所!BN30</f>
        <v>376</v>
      </c>
      <c r="BO30" s="133">
        <v>16</v>
      </c>
      <c r="BP30" s="114" t="s">
        <v>390</v>
      </c>
      <c r="BQ30" s="128"/>
      <c r="BR30" s="77"/>
      <c r="BS30" s="39">
        <f>事業所除く!BS30+事業所!BS30</f>
        <v>267</v>
      </c>
      <c r="BT30" s="133">
        <v>16</v>
      </c>
      <c r="BU30" s="114" t="s">
        <v>353</v>
      </c>
      <c r="BV30" s="128"/>
      <c r="BW30" s="77"/>
      <c r="BX30" s="38">
        <f>事業所除く!BX30+事業所!BX30</f>
        <v>486</v>
      </c>
      <c r="BY30" s="126">
        <v>16</v>
      </c>
      <c r="BZ30" s="115" t="s">
        <v>268</v>
      </c>
      <c r="CA30" s="77"/>
      <c r="CB30" s="64">
        <f>事業所除く!CB30+事業所!CB30</f>
        <v>461</v>
      </c>
      <c r="CC30" s="133">
        <v>16</v>
      </c>
      <c r="CD30" s="115" t="s">
        <v>585</v>
      </c>
      <c r="CE30" s="77"/>
      <c r="CF30" s="38">
        <f>事業所除く!CF30+事業所!CF30</f>
        <v>245</v>
      </c>
      <c r="CG30" s="126"/>
      <c r="CH30" s="114"/>
      <c r="CI30" s="128"/>
      <c r="CJ30" s="77"/>
      <c r="CK30" s="38"/>
    </row>
    <row r="31" spans="1:89" ht="39.75" customHeight="1">
      <c r="A31" s="112"/>
      <c r="B31" s="116"/>
      <c r="C31" s="71"/>
      <c r="D31" s="39"/>
      <c r="E31" s="112">
        <v>17</v>
      </c>
      <c r="F31" s="116" t="s">
        <v>139</v>
      </c>
      <c r="G31" s="71"/>
      <c r="H31" s="39">
        <f>事業所除く!H31+事業所!H31</f>
        <v>293</v>
      </c>
      <c r="I31" s="112"/>
      <c r="J31" s="116"/>
      <c r="K31" s="71"/>
      <c r="L31" s="38"/>
      <c r="M31" s="118">
        <v>17</v>
      </c>
      <c r="N31" s="116" t="s">
        <v>309</v>
      </c>
      <c r="O31" s="71"/>
      <c r="P31" s="39">
        <f>事業所除く!P31+事業所!P31</f>
        <v>425</v>
      </c>
      <c r="Q31" s="112">
        <v>17</v>
      </c>
      <c r="R31" s="113" t="s">
        <v>540</v>
      </c>
      <c r="S31" s="119"/>
      <c r="T31" s="120"/>
      <c r="U31" s="71"/>
      <c r="V31" s="38">
        <f>事業所除く!V31+事業所!V31</f>
        <v>493</v>
      </c>
      <c r="W31" s="112">
        <v>17</v>
      </c>
      <c r="X31" s="113" t="s">
        <v>12</v>
      </c>
      <c r="Y31" s="120"/>
      <c r="Z31" s="71"/>
      <c r="AA31" s="38">
        <f>事業所除く!AA31+事業所!AA31</f>
        <v>348</v>
      </c>
      <c r="AB31" s="112">
        <v>17</v>
      </c>
      <c r="AC31" s="113" t="s">
        <v>312</v>
      </c>
      <c r="AD31" s="120"/>
      <c r="AE31" s="71"/>
      <c r="AF31" s="39">
        <f>事業所除く!AF31+事業所!AF31</f>
        <v>428</v>
      </c>
      <c r="AG31" s="112">
        <v>17</v>
      </c>
      <c r="AH31" s="116" t="s">
        <v>195</v>
      </c>
      <c r="AI31" s="71"/>
      <c r="AJ31" s="38">
        <f>事業所除く!AJ31+事業所!AJ31</f>
        <v>261</v>
      </c>
      <c r="AK31" s="112">
        <v>17</v>
      </c>
      <c r="AL31" s="113" t="s">
        <v>176</v>
      </c>
      <c r="AM31" s="119"/>
      <c r="AN31" s="119"/>
      <c r="AO31" s="120"/>
      <c r="AP31" s="71"/>
      <c r="AQ31" s="38">
        <f>事業所除く!AQ31+事業所!AQ31</f>
        <v>435</v>
      </c>
      <c r="AR31" s="112">
        <v>17</v>
      </c>
      <c r="AS31" s="113" t="s">
        <v>411</v>
      </c>
      <c r="AT31" s="119"/>
      <c r="AU31" s="120"/>
      <c r="AV31" s="71"/>
      <c r="AW31" s="38">
        <f>事業所除く!AW31+事業所!AW31</f>
        <v>392</v>
      </c>
      <c r="AX31" s="133">
        <v>17</v>
      </c>
      <c r="AY31" s="114" t="s">
        <v>222</v>
      </c>
      <c r="AZ31" s="127"/>
      <c r="BA31" s="127"/>
      <c r="BB31" s="128"/>
      <c r="BC31" s="75"/>
      <c r="BD31" s="38">
        <f>事業所除く!BD31+事業所!BD31</f>
        <v>382</v>
      </c>
      <c r="BE31" s="112">
        <v>17</v>
      </c>
      <c r="BF31" s="115" t="s">
        <v>360</v>
      </c>
      <c r="BG31" s="77"/>
      <c r="BH31" s="38">
        <f>事業所除く!BH31+事業所!BH31</f>
        <v>229</v>
      </c>
      <c r="BI31" s="126">
        <v>17</v>
      </c>
      <c r="BJ31" s="114" t="s">
        <v>500</v>
      </c>
      <c r="BK31" s="127"/>
      <c r="BL31" s="128"/>
      <c r="BM31" s="77"/>
      <c r="BN31" s="38">
        <f>事業所除く!BN31+事業所!BN31</f>
        <v>404</v>
      </c>
      <c r="BO31" s="133">
        <v>17</v>
      </c>
      <c r="BP31" s="114" t="s">
        <v>391</v>
      </c>
      <c r="BQ31" s="128"/>
      <c r="BR31" s="77"/>
      <c r="BS31" s="39">
        <f>事業所除く!BS31+事業所!BS31</f>
        <v>265</v>
      </c>
      <c r="BT31" s="133">
        <v>17</v>
      </c>
      <c r="BU31" s="114" t="s">
        <v>559</v>
      </c>
      <c r="BV31" s="128"/>
      <c r="BW31" s="77"/>
      <c r="BX31" s="38">
        <f>事業所除く!BX31+事業所!BX31</f>
        <v>379</v>
      </c>
      <c r="BY31" s="126">
        <v>17</v>
      </c>
      <c r="BZ31" s="115" t="s">
        <v>269</v>
      </c>
      <c r="CA31" s="77"/>
      <c r="CB31" s="64">
        <f>事業所除く!CB31+事業所!CB31</f>
        <v>413</v>
      </c>
      <c r="CC31" s="133">
        <v>17</v>
      </c>
      <c r="CD31" s="115" t="s">
        <v>332</v>
      </c>
      <c r="CE31" s="77"/>
      <c r="CF31" s="38">
        <f>事業所除く!CF31+事業所!CF31</f>
        <v>526</v>
      </c>
      <c r="CG31" s="126"/>
      <c r="CH31" s="114"/>
      <c r="CI31" s="128"/>
      <c r="CJ31" s="77"/>
      <c r="CK31" s="38"/>
    </row>
    <row r="32" spans="1:89" ht="46.5" customHeight="1">
      <c r="A32" s="112"/>
      <c r="B32" s="116"/>
      <c r="C32" s="71"/>
      <c r="D32" s="39"/>
      <c r="E32" s="112">
        <v>18</v>
      </c>
      <c r="F32" s="116" t="s">
        <v>140</v>
      </c>
      <c r="G32" s="71"/>
      <c r="H32" s="39">
        <f>事業所除く!H32+事業所!H32</f>
        <v>364</v>
      </c>
      <c r="I32" s="112"/>
      <c r="J32" s="116"/>
      <c r="K32" s="71"/>
      <c r="L32" s="38"/>
      <c r="M32" s="118">
        <v>18</v>
      </c>
      <c r="N32" s="116" t="s">
        <v>96</v>
      </c>
      <c r="O32" s="71"/>
      <c r="P32" s="39">
        <f>事業所除く!P32+事業所!P32</f>
        <v>498</v>
      </c>
      <c r="Q32" s="112">
        <v>18</v>
      </c>
      <c r="R32" s="113" t="s">
        <v>541</v>
      </c>
      <c r="S32" s="119"/>
      <c r="T32" s="120"/>
      <c r="U32" s="71"/>
      <c r="V32" s="38">
        <f>事業所除く!V32+事業所!V32</f>
        <v>478</v>
      </c>
      <c r="W32" s="112">
        <v>18</v>
      </c>
      <c r="X32" s="113" t="s">
        <v>104</v>
      </c>
      <c r="Y32" s="120"/>
      <c r="Z32" s="71"/>
      <c r="AA32" s="38">
        <f>事業所除く!AA32+事業所!AA32</f>
        <v>224</v>
      </c>
      <c r="AB32" s="112">
        <v>18</v>
      </c>
      <c r="AC32" s="113" t="s">
        <v>126</v>
      </c>
      <c r="AD32" s="120"/>
      <c r="AE32" s="71"/>
      <c r="AF32" s="39">
        <f>事業所除く!AF32+事業所!AF32</f>
        <v>444</v>
      </c>
      <c r="AG32" s="112">
        <v>18</v>
      </c>
      <c r="AH32" s="116" t="s">
        <v>196</v>
      </c>
      <c r="AI32" s="71"/>
      <c r="AJ32" s="38">
        <f>事業所除く!AJ32+事業所!AJ32</f>
        <v>323</v>
      </c>
      <c r="AK32" s="112">
        <v>18</v>
      </c>
      <c r="AL32" s="113" t="s">
        <v>220</v>
      </c>
      <c r="AM32" s="119"/>
      <c r="AN32" s="119"/>
      <c r="AO32" s="120"/>
      <c r="AP32" s="71"/>
      <c r="AQ32" s="38">
        <f>事業所除く!AQ32+事業所!AQ32</f>
        <v>384</v>
      </c>
      <c r="AR32" s="112">
        <v>18</v>
      </c>
      <c r="AS32" s="113" t="s">
        <v>412</v>
      </c>
      <c r="AT32" s="119"/>
      <c r="AU32" s="120"/>
      <c r="AV32" s="71"/>
      <c r="AW32" s="38">
        <f>事業所除く!AW32+事業所!AW32</f>
        <v>704</v>
      </c>
      <c r="AX32" s="133">
        <v>18</v>
      </c>
      <c r="AY32" s="114" t="s">
        <v>453</v>
      </c>
      <c r="AZ32" s="127"/>
      <c r="BA32" s="127"/>
      <c r="BB32" s="128"/>
      <c r="BC32" s="75"/>
      <c r="BD32" s="38">
        <f>事業所除く!BD32+事業所!BD32</f>
        <v>400</v>
      </c>
      <c r="BE32" s="112">
        <v>18</v>
      </c>
      <c r="BF32" s="115" t="s">
        <v>246</v>
      </c>
      <c r="BG32" s="77"/>
      <c r="BH32" s="38">
        <f>事業所除く!BH32+事業所!BH32</f>
        <v>249</v>
      </c>
      <c r="BI32" s="126">
        <v>18</v>
      </c>
      <c r="BJ32" s="114" t="s">
        <v>491</v>
      </c>
      <c r="BK32" s="127"/>
      <c r="BL32" s="128"/>
      <c r="BM32" s="77"/>
      <c r="BN32" s="38">
        <f>事業所除く!BN32+事業所!BN32</f>
        <v>395</v>
      </c>
      <c r="BO32" s="133">
        <v>18</v>
      </c>
      <c r="BP32" s="114" t="s">
        <v>378</v>
      </c>
      <c r="BQ32" s="128"/>
      <c r="BR32" s="77"/>
      <c r="BS32" s="39">
        <f>事業所除く!BS32+事業所!BS32</f>
        <v>403</v>
      </c>
      <c r="BT32" s="133">
        <v>18</v>
      </c>
      <c r="BU32" s="114" t="s">
        <v>560</v>
      </c>
      <c r="BV32" s="128"/>
      <c r="BW32" s="77"/>
      <c r="BX32" s="38">
        <f>事業所除く!BX32+事業所!BX32</f>
        <v>418</v>
      </c>
      <c r="BY32" s="126">
        <v>18</v>
      </c>
      <c r="BZ32" s="115" t="s">
        <v>270</v>
      </c>
      <c r="CA32" s="77"/>
      <c r="CB32" s="64">
        <f>事業所除く!CB32+事業所!CB32</f>
        <v>221</v>
      </c>
      <c r="CC32" s="133">
        <v>18</v>
      </c>
      <c r="CD32" s="115" t="s">
        <v>335</v>
      </c>
      <c r="CE32" s="77"/>
      <c r="CF32" s="38">
        <f>事業所除く!CF32+事業所!CF32</f>
        <v>580</v>
      </c>
      <c r="CG32" s="126"/>
      <c r="CH32" s="114"/>
      <c r="CI32" s="128"/>
      <c r="CJ32" s="77"/>
      <c r="CK32" s="38"/>
    </row>
    <row r="33" spans="1:89" ht="39.75" customHeight="1">
      <c r="A33" s="112"/>
      <c r="B33" s="116"/>
      <c r="C33" s="71"/>
      <c r="D33" s="39"/>
      <c r="E33" s="112">
        <v>19</v>
      </c>
      <c r="F33" s="116" t="s">
        <v>1</v>
      </c>
      <c r="G33" s="71"/>
      <c r="H33" s="39">
        <f>事業所除く!H33+事業所!H33</f>
        <v>709</v>
      </c>
      <c r="I33" s="112"/>
      <c r="J33" s="116"/>
      <c r="K33" s="71"/>
      <c r="L33" s="38"/>
      <c r="M33" s="118">
        <v>19</v>
      </c>
      <c r="N33" s="116" t="s">
        <v>43</v>
      </c>
      <c r="O33" s="71"/>
      <c r="P33" s="39">
        <f>事業所除く!P33+事業所!P33</f>
        <v>327</v>
      </c>
      <c r="Q33" s="112">
        <v>19</v>
      </c>
      <c r="R33" s="113" t="s">
        <v>542</v>
      </c>
      <c r="S33" s="119"/>
      <c r="T33" s="120"/>
      <c r="U33" s="71"/>
      <c r="V33" s="38">
        <f>事業所除く!V33+事業所!V33</f>
        <v>645</v>
      </c>
      <c r="W33" s="112">
        <v>19</v>
      </c>
      <c r="X33" s="113" t="s">
        <v>13</v>
      </c>
      <c r="Y33" s="120"/>
      <c r="Z33" s="71"/>
      <c r="AA33" s="38">
        <f>事業所除く!AA33+事業所!AA33</f>
        <v>494</v>
      </c>
      <c r="AB33" s="112">
        <v>19</v>
      </c>
      <c r="AC33" s="113" t="s">
        <v>311</v>
      </c>
      <c r="AD33" s="120"/>
      <c r="AE33" s="71"/>
      <c r="AF33" s="39">
        <f>事業所除く!AF33+事業所!AF33</f>
        <v>370</v>
      </c>
      <c r="AG33" s="112">
        <v>19</v>
      </c>
      <c r="AH33" s="116" t="s">
        <v>197</v>
      </c>
      <c r="AI33" s="71"/>
      <c r="AJ33" s="38">
        <f>事業所除く!AJ33+事業所!AJ33</f>
        <v>426</v>
      </c>
      <c r="AK33" s="112">
        <v>19</v>
      </c>
      <c r="AL33" s="113" t="s">
        <v>209</v>
      </c>
      <c r="AM33" s="119"/>
      <c r="AN33" s="119"/>
      <c r="AO33" s="120"/>
      <c r="AP33" s="71"/>
      <c r="AQ33" s="38">
        <f>事業所除く!AQ33+事業所!AQ33</f>
        <v>811</v>
      </c>
      <c r="AR33" s="112">
        <v>19</v>
      </c>
      <c r="AS33" s="113" t="s">
        <v>413</v>
      </c>
      <c r="AT33" s="119"/>
      <c r="AU33" s="120"/>
      <c r="AV33" s="71"/>
      <c r="AW33" s="38">
        <f>事業所除く!AW33+事業所!AW33</f>
        <v>479</v>
      </c>
      <c r="AX33" s="133">
        <v>19</v>
      </c>
      <c r="AY33" s="114" t="s">
        <v>350</v>
      </c>
      <c r="AZ33" s="127"/>
      <c r="BA33" s="127"/>
      <c r="BB33" s="128"/>
      <c r="BC33" s="75"/>
      <c r="BD33" s="38">
        <f>事業所除く!BD33+事業所!BD33</f>
        <v>305</v>
      </c>
      <c r="BE33" s="112">
        <v>19</v>
      </c>
      <c r="BF33" s="115" t="s">
        <v>435</v>
      </c>
      <c r="BG33" s="77"/>
      <c r="BH33" s="38">
        <f>事業所除く!BH33+事業所!BH33</f>
        <v>334</v>
      </c>
      <c r="BI33" s="126">
        <v>19</v>
      </c>
      <c r="BJ33" s="114" t="s">
        <v>492</v>
      </c>
      <c r="BK33" s="127"/>
      <c r="BL33" s="128"/>
      <c r="BM33" s="77"/>
      <c r="BN33" s="38">
        <f>事業所除く!BN33+事業所!BN33</f>
        <v>257</v>
      </c>
      <c r="BO33" s="133">
        <v>19</v>
      </c>
      <c r="BP33" s="114" t="s">
        <v>392</v>
      </c>
      <c r="BQ33" s="128"/>
      <c r="BR33" s="77"/>
      <c r="BS33" s="39">
        <f>事業所除く!BS33+事業所!BS33</f>
        <v>364</v>
      </c>
      <c r="BT33" s="133">
        <v>19</v>
      </c>
      <c r="BU33" s="114" t="s">
        <v>561</v>
      </c>
      <c r="BV33" s="128"/>
      <c r="BW33" s="77"/>
      <c r="BX33" s="38">
        <f>事業所除く!BX33+事業所!BX33</f>
        <v>320</v>
      </c>
      <c r="BY33" s="126">
        <v>19</v>
      </c>
      <c r="BZ33" s="115" t="s">
        <v>330</v>
      </c>
      <c r="CA33" s="77"/>
      <c r="CB33" s="64">
        <f>事業所除く!CB33+事業所!CB33</f>
        <v>679</v>
      </c>
      <c r="CC33" s="133">
        <v>19</v>
      </c>
      <c r="CD33" s="115" t="s">
        <v>39</v>
      </c>
      <c r="CE33" s="77"/>
      <c r="CF33" s="38">
        <f>事業所除く!CF33+事業所!CF33</f>
        <v>649</v>
      </c>
      <c r="CG33" s="126"/>
      <c r="CH33" s="114"/>
      <c r="CI33" s="128"/>
      <c r="CJ33" s="77"/>
      <c r="CK33" s="38"/>
    </row>
    <row r="34" spans="1:89" ht="40.5" customHeight="1">
      <c r="A34" s="112"/>
      <c r="B34" s="116"/>
      <c r="C34" s="71"/>
      <c r="D34" s="39"/>
      <c r="E34" s="112">
        <v>20</v>
      </c>
      <c r="F34" s="116" t="s">
        <v>301</v>
      </c>
      <c r="G34" s="71"/>
      <c r="H34" s="39">
        <f>事業所除く!H34+事業所!H34</f>
        <v>480</v>
      </c>
      <c r="I34" s="112"/>
      <c r="J34" s="116"/>
      <c r="K34" s="71"/>
      <c r="L34" s="38"/>
      <c r="M34" s="118">
        <v>20</v>
      </c>
      <c r="N34" s="116" t="s">
        <v>157</v>
      </c>
      <c r="O34" s="71"/>
      <c r="P34" s="39">
        <f>事業所除く!P34+事業所!P34</f>
        <v>539</v>
      </c>
      <c r="Q34" s="112">
        <v>20</v>
      </c>
      <c r="R34" s="113" t="s">
        <v>543</v>
      </c>
      <c r="S34" s="119"/>
      <c r="T34" s="120"/>
      <c r="U34" s="71"/>
      <c r="V34" s="38">
        <f>事業所除く!V34+事業所!V34</f>
        <v>396</v>
      </c>
      <c r="W34" s="112">
        <v>20</v>
      </c>
      <c r="X34" s="113" t="s">
        <v>291</v>
      </c>
      <c r="Y34" s="120"/>
      <c r="Z34" s="71"/>
      <c r="AA34" s="38">
        <f>事業所除く!AA34+事業所!AA34</f>
        <v>339</v>
      </c>
      <c r="AB34" s="112" t="s">
        <v>114</v>
      </c>
      <c r="AC34" s="113" t="s">
        <v>127</v>
      </c>
      <c r="AD34" s="120"/>
      <c r="AE34" s="71"/>
      <c r="AF34" s="39">
        <f>事業所除く!AF34+事業所!AF34</f>
        <v>471</v>
      </c>
      <c r="AG34" s="112">
        <v>20</v>
      </c>
      <c r="AH34" s="116" t="s">
        <v>198</v>
      </c>
      <c r="AI34" s="71"/>
      <c r="AJ34" s="38">
        <f>事業所除く!AJ34+事業所!AJ34</f>
        <v>419</v>
      </c>
      <c r="AK34" s="112">
        <v>20</v>
      </c>
      <c r="AL34" s="113" t="s">
        <v>210</v>
      </c>
      <c r="AM34" s="119"/>
      <c r="AN34" s="119"/>
      <c r="AO34" s="120"/>
      <c r="AP34" s="71"/>
      <c r="AQ34" s="38">
        <f>事業所除く!AQ34+事業所!AQ34</f>
        <v>848</v>
      </c>
      <c r="AR34" s="112">
        <v>20</v>
      </c>
      <c r="AS34" s="113" t="s">
        <v>414</v>
      </c>
      <c r="AT34" s="119"/>
      <c r="AU34" s="120"/>
      <c r="AV34" s="71"/>
      <c r="AW34" s="38">
        <f>事業所除く!AW34+事業所!AW34</f>
        <v>626</v>
      </c>
      <c r="AX34" s="133">
        <v>20</v>
      </c>
      <c r="AY34" s="114" t="s">
        <v>219</v>
      </c>
      <c r="AZ34" s="127"/>
      <c r="BA34" s="127"/>
      <c r="BB34" s="128"/>
      <c r="BC34" s="75"/>
      <c r="BD34" s="38">
        <f>事業所除く!BD34+事業所!BD34</f>
        <v>198</v>
      </c>
      <c r="BE34" s="112">
        <v>20</v>
      </c>
      <c r="BF34" s="115" t="s">
        <v>239</v>
      </c>
      <c r="BG34" s="77"/>
      <c r="BH34" s="38">
        <f>事業所除く!BH34+事業所!BH34</f>
        <v>268</v>
      </c>
      <c r="BI34" s="126">
        <v>20</v>
      </c>
      <c r="BJ34" s="114" t="s">
        <v>493</v>
      </c>
      <c r="BK34" s="127"/>
      <c r="BL34" s="128"/>
      <c r="BM34" s="77"/>
      <c r="BN34" s="38">
        <f>事業所除く!BN34+事業所!BN34</f>
        <v>407</v>
      </c>
      <c r="BO34" s="133">
        <v>20</v>
      </c>
      <c r="BP34" s="114" t="s">
        <v>393</v>
      </c>
      <c r="BQ34" s="128"/>
      <c r="BR34" s="77"/>
      <c r="BS34" s="39">
        <f>事業所除く!BS34+事業所!BS34</f>
        <v>317</v>
      </c>
      <c r="BT34" s="133">
        <v>20</v>
      </c>
      <c r="BU34" s="114" t="s">
        <v>562</v>
      </c>
      <c r="BV34" s="128"/>
      <c r="BW34" s="77"/>
      <c r="BX34" s="38">
        <f>事業所除く!BX34+事業所!BX34</f>
        <v>347</v>
      </c>
      <c r="BY34" s="126">
        <v>20</v>
      </c>
      <c r="BZ34" s="115" t="s">
        <v>271</v>
      </c>
      <c r="CA34" s="77"/>
      <c r="CB34" s="64">
        <f>事業所除く!CB34+事業所!CB34</f>
        <v>241</v>
      </c>
      <c r="CC34" s="133">
        <v>20</v>
      </c>
      <c r="CD34" s="115"/>
      <c r="CE34" s="77"/>
      <c r="CF34" s="38"/>
      <c r="CG34" s="126"/>
      <c r="CH34" s="114"/>
      <c r="CI34" s="128"/>
      <c r="CJ34" s="77"/>
      <c r="CK34" s="38"/>
    </row>
    <row r="35" spans="1:89" ht="40.5" customHeight="1">
      <c r="A35" s="112"/>
      <c r="B35" s="116"/>
      <c r="C35" s="71"/>
      <c r="D35" s="39"/>
      <c r="E35" s="112">
        <v>21</v>
      </c>
      <c r="F35" s="116" t="s">
        <v>317</v>
      </c>
      <c r="G35" s="71"/>
      <c r="H35" s="39">
        <f>事業所除く!H35+事業所!H35</f>
        <v>330</v>
      </c>
      <c r="I35" s="112"/>
      <c r="J35" s="116"/>
      <c r="K35" s="71"/>
      <c r="L35" s="38"/>
      <c r="M35" s="118">
        <v>21</v>
      </c>
      <c r="N35" s="116" t="s">
        <v>286</v>
      </c>
      <c r="O35" s="71"/>
      <c r="P35" s="39">
        <f>事業所除く!P35+事業所!P35</f>
        <v>599</v>
      </c>
      <c r="Q35" s="112">
        <v>21</v>
      </c>
      <c r="R35" s="113" t="s">
        <v>544</v>
      </c>
      <c r="S35" s="119"/>
      <c r="T35" s="120"/>
      <c r="U35" s="71"/>
      <c r="V35" s="38">
        <f>事業所除く!V35+事業所!V35</f>
        <v>433</v>
      </c>
      <c r="W35" s="112">
        <v>21</v>
      </c>
      <c r="X35" s="113" t="s">
        <v>548</v>
      </c>
      <c r="Y35" s="120"/>
      <c r="Z35" s="71"/>
      <c r="AA35" s="38">
        <f>事業所除く!AA35+事業所!AA35</f>
        <v>221</v>
      </c>
      <c r="AB35" s="112">
        <v>21</v>
      </c>
      <c r="AC35" s="113" t="s">
        <v>128</v>
      </c>
      <c r="AD35" s="120"/>
      <c r="AE35" s="71"/>
      <c r="AF35" s="39">
        <f>事業所除く!AF35+事業所!AF35</f>
        <v>531</v>
      </c>
      <c r="AG35" s="112">
        <v>21</v>
      </c>
      <c r="AH35" s="116" t="s">
        <v>199</v>
      </c>
      <c r="AI35" s="71"/>
      <c r="AJ35" s="38">
        <f>事業所除く!AJ35+事業所!AJ35</f>
        <v>308</v>
      </c>
      <c r="AK35" s="112">
        <v>21</v>
      </c>
      <c r="AL35" s="113" t="s">
        <v>14</v>
      </c>
      <c r="AM35" s="119"/>
      <c r="AN35" s="119"/>
      <c r="AO35" s="120"/>
      <c r="AP35" s="71"/>
      <c r="AQ35" s="38">
        <f>事業所除く!AQ35+事業所!AQ35</f>
        <v>403</v>
      </c>
      <c r="AR35" s="112">
        <v>21</v>
      </c>
      <c r="AS35" s="113" t="s">
        <v>415</v>
      </c>
      <c r="AT35" s="119"/>
      <c r="AU35" s="120"/>
      <c r="AV35" s="71"/>
      <c r="AW35" s="38">
        <f>事業所除く!AW35+事業所!AW35</f>
        <v>336</v>
      </c>
      <c r="AX35" s="133">
        <v>21</v>
      </c>
      <c r="AY35" s="114" t="s">
        <v>223</v>
      </c>
      <c r="AZ35" s="127"/>
      <c r="BA35" s="127"/>
      <c r="BB35" s="128"/>
      <c r="BC35" s="75"/>
      <c r="BD35" s="38">
        <f>事業所除く!BD35+事業所!BD35</f>
        <v>205</v>
      </c>
      <c r="BE35" s="112">
        <v>21</v>
      </c>
      <c r="BF35" s="115" t="s">
        <v>247</v>
      </c>
      <c r="BG35" s="77"/>
      <c r="BH35" s="38">
        <f>事業所除く!BH35+事業所!BH35</f>
        <v>307</v>
      </c>
      <c r="BI35" s="126">
        <v>21</v>
      </c>
      <c r="BJ35" s="114" t="s">
        <v>587</v>
      </c>
      <c r="BK35" s="127"/>
      <c r="BL35" s="128"/>
      <c r="BM35" s="77"/>
      <c r="BN35" s="38">
        <f>事業所除く!BN35+事業所!BN35</f>
        <v>344</v>
      </c>
      <c r="BO35" s="133">
        <v>21</v>
      </c>
      <c r="BP35" s="114" t="s">
        <v>394</v>
      </c>
      <c r="BQ35" s="128"/>
      <c r="BR35" s="77"/>
      <c r="BS35" s="39">
        <f>事業所除く!BS35+事業所!BS35</f>
        <v>180</v>
      </c>
      <c r="BT35" s="133">
        <v>21</v>
      </c>
      <c r="BU35" s="114" t="s">
        <v>563</v>
      </c>
      <c r="BV35" s="128"/>
      <c r="BW35" s="77"/>
      <c r="BX35" s="38">
        <f>事業所除く!BX35+事業所!BX35</f>
        <v>321</v>
      </c>
      <c r="BY35" s="126">
        <v>21</v>
      </c>
      <c r="BZ35" s="115" t="s">
        <v>272</v>
      </c>
      <c r="CA35" s="77"/>
      <c r="CB35" s="64">
        <f>事業所除く!CB35+事業所!CB35</f>
        <v>721</v>
      </c>
      <c r="CC35" s="133">
        <v>21</v>
      </c>
      <c r="CD35" s="115" t="s">
        <v>333</v>
      </c>
      <c r="CE35" s="77"/>
      <c r="CF35" s="38">
        <f>事業所除く!CF35+事業所!CF35</f>
        <v>702</v>
      </c>
      <c r="CG35" s="126"/>
      <c r="CH35" s="114"/>
      <c r="CI35" s="128"/>
      <c r="CJ35" s="77"/>
      <c r="CK35" s="38"/>
    </row>
    <row r="36" spans="1:89" ht="40.5" customHeight="1">
      <c r="A36" s="112"/>
      <c r="B36" s="116"/>
      <c r="C36" s="71"/>
      <c r="D36" s="39"/>
      <c r="E36" s="112">
        <v>22</v>
      </c>
      <c r="F36" s="116" t="s">
        <v>141</v>
      </c>
      <c r="G36" s="71"/>
      <c r="H36" s="39">
        <f>事業所除く!H36+事業所!H36</f>
        <v>368</v>
      </c>
      <c r="I36" s="112"/>
      <c r="J36" s="116"/>
      <c r="K36" s="71"/>
      <c r="L36" s="38"/>
      <c r="M36" s="118">
        <v>22</v>
      </c>
      <c r="N36" s="116" t="s">
        <v>592</v>
      </c>
      <c r="O36" s="71"/>
      <c r="P36" s="39">
        <f>事業所除く!P36+事業所!P36</f>
        <v>609</v>
      </c>
      <c r="Q36" s="112">
        <v>22</v>
      </c>
      <c r="R36" s="113" t="s">
        <v>545</v>
      </c>
      <c r="S36" s="119"/>
      <c r="T36" s="120"/>
      <c r="U36" s="71"/>
      <c r="V36" s="38">
        <f>事業所除く!V36+事業所!V36</f>
        <v>544</v>
      </c>
      <c r="W36" s="112">
        <v>22</v>
      </c>
      <c r="X36" s="113" t="s">
        <v>549</v>
      </c>
      <c r="Y36" s="120"/>
      <c r="Z36" s="71"/>
      <c r="AA36" s="38">
        <f>事業所除く!AA36+事業所!AA36</f>
        <v>380</v>
      </c>
      <c r="AB36" s="112">
        <v>22</v>
      </c>
      <c r="AC36" s="113" t="s">
        <v>115</v>
      </c>
      <c r="AD36" s="120"/>
      <c r="AE36" s="71"/>
      <c r="AF36" s="39">
        <f>事業所除く!AF36+事業所!AF36</f>
        <v>424</v>
      </c>
      <c r="AG36" s="112">
        <v>22</v>
      </c>
      <c r="AH36" s="116" t="s">
        <v>200</v>
      </c>
      <c r="AI36" s="71"/>
      <c r="AJ36" s="38">
        <f>事業所除く!AJ36+事業所!AJ36</f>
        <v>383</v>
      </c>
      <c r="AK36" s="112">
        <v>22</v>
      </c>
      <c r="AL36" s="113" t="s">
        <v>211</v>
      </c>
      <c r="AM36" s="119"/>
      <c r="AN36" s="119"/>
      <c r="AO36" s="120"/>
      <c r="AP36" s="71"/>
      <c r="AQ36" s="38">
        <f>事業所除く!AQ36+事業所!AQ36</f>
        <v>519</v>
      </c>
      <c r="AR36" s="112">
        <v>22</v>
      </c>
      <c r="AS36" s="113" t="s">
        <v>416</v>
      </c>
      <c r="AT36" s="119"/>
      <c r="AU36" s="120"/>
      <c r="AV36" s="71"/>
      <c r="AW36" s="38">
        <f>事業所除く!AW36+事業所!AW36</f>
        <v>352</v>
      </c>
      <c r="AX36" s="133">
        <v>22</v>
      </c>
      <c r="AY36" s="114" t="s">
        <v>224</v>
      </c>
      <c r="AZ36" s="127"/>
      <c r="BA36" s="127"/>
      <c r="BB36" s="128"/>
      <c r="BC36" s="75"/>
      <c r="BD36" s="38">
        <f>事業所除く!BD36+事業所!BD36</f>
        <v>262</v>
      </c>
      <c r="BE36" s="112">
        <v>22</v>
      </c>
      <c r="BF36" s="115" t="s">
        <v>318</v>
      </c>
      <c r="BG36" s="77"/>
      <c r="BH36" s="38">
        <f>事業所除く!BH36+事業所!BH36</f>
        <v>300</v>
      </c>
      <c r="BI36" s="126">
        <v>22</v>
      </c>
      <c r="BJ36" s="114" t="s">
        <v>588</v>
      </c>
      <c r="BK36" s="127"/>
      <c r="BL36" s="128"/>
      <c r="BM36" s="77"/>
      <c r="BN36" s="38">
        <f>事業所除く!BN36+事業所!BN36</f>
        <v>330</v>
      </c>
      <c r="BO36" s="133">
        <v>22</v>
      </c>
      <c r="BP36" s="114" t="s">
        <v>395</v>
      </c>
      <c r="BQ36" s="128"/>
      <c r="BR36" s="77"/>
      <c r="BS36" s="39">
        <f>事業所除く!BS36+事業所!BS36</f>
        <v>427</v>
      </c>
      <c r="BT36" s="133">
        <v>22</v>
      </c>
      <c r="BU36" s="114" t="s">
        <v>564</v>
      </c>
      <c r="BV36" s="128"/>
      <c r="BW36" s="77"/>
      <c r="BX36" s="38">
        <f>事業所除く!BX36+事業所!BX36</f>
        <v>627</v>
      </c>
      <c r="BY36" s="126">
        <v>22</v>
      </c>
      <c r="BZ36" s="115" t="s">
        <v>327</v>
      </c>
      <c r="CA36" s="77"/>
      <c r="CB36" s="64">
        <f>事業所除く!CB36+事業所!CB36</f>
        <v>464</v>
      </c>
      <c r="CC36" s="133">
        <v>22</v>
      </c>
      <c r="CD36" s="115" t="s">
        <v>281</v>
      </c>
      <c r="CE36" s="77"/>
      <c r="CF36" s="38">
        <f>事業所除く!CF36+事業所!CF36</f>
        <v>317</v>
      </c>
      <c r="CG36" s="126"/>
      <c r="CH36" s="114"/>
      <c r="CI36" s="128"/>
      <c r="CJ36" s="77"/>
      <c r="CK36" s="38"/>
    </row>
    <row r="37" spans="1:89" ht="46.5" customHeight="1">
      <c r="A37" s="112"/>
      <c r="B37" s="116"/>
      <c r="C37" s="71"/>
      <c r="D37" s="39"/>
      <c r="E37" s="112">
        <v>23</v>
      </c>
      <c r="F37" s="116" t="s">
        <v>300</v>
      </c>
      <c r="G37" s="71"/>
      <c r="H37" s="39">
        <f>事業所除く!H37+事業所!H37</f>
        <v>391</v>
      </c>
      <c r="I37" s="112"/>
      <c r="J37" s="116"/>
      <c r="K37" s="71"/>
      <c r="L37" s="38"/>
      <c r="M37" s="118">
        <v>23</v>
      </c>
      <c r="N37" s="116" t="s">
        <v>158</v>
      </c>
      <c r="O37" s="71"/>
      <c r="P37" s="39">
        <f>事業所除く!P37+事業所!P37</f>
        <v>300</v>
      </c>
      <c r="Q37" s="112">
        <v>23</v>
      </c>
      <c r="R37" s="113" t="s">
        <v>546</v>
      </c>
      <c r="S37" s="119"/>
      <c r="T37" s="120"/>
      <c r="U37" s="71"/>
      <c r="V37" s="38">
        <f>事業所除く!V37+事業所!V37</f>
        <v>631</v>
      </c>
      <c r="W37" s="112"/>
      <c r="X37" s="113"/>
      <c r="Y37" s="120"/>
      <c r="Z37" s="71"/>
      <c r="AA37" s="38"/>
      <c r="AB37" s="112">
        <v>23</v>
      </c>
      <c r="AC37" s="113" t="s">
        <v>116</v>
      </c>
      <c r="AD37" s="120"/>
      <c r="AE37" s="71"/>
      <c r="AF37" s="39">
        <f>事業所除く!AF37+事業所!AF37</f>
        <v>378</v>
      </c>
      <c r="AG37" s="112">
        <v>23</v>
      </c>
      <c r="AH37" s="116" t="s">
        <v>445</v>
      </c>
      <c r="AI37" s="71"/>
      <c r="AJ37" s="38">
        <f>事業所除く!AJ37+事業所!AJ37</f>
        <v>322</v>
      </c>
      <c r="AK37" s="112">
        <v>23</v>
      </c>
      <c r="AL37" s="113" t="s">
        <v>221</v>
      </c>
      <c r="AM37" s="119"/>
      <c r="AN37" s="119"/>
      <c r="AO37" s="120"/>
      <c r="AP37" s="71"/>
      <c r="AQ37" s="38">
        <f>事業所除く!AQ37+事業所!AQ37</f>
        <v>329</v>
      </c>
      <c r="AR37" s="112">
        <v>23</v>
      </c>
      <c r="AS37" s="113" t="s">
        <v>417</v>
      </c>
      <c r="AT37" s="119"/>
      <c r="AU37" s="120"/>
      <c r="AV37" s="71"/>
      <c r="AW37" s="38">
        <f>事業所除く!AW37+事業所!AW37</f>
        <v>360</v>
      </c>
      <c r="AX37" s="133">
        <v>23</v>
      </c>
      <c r="AY37" s="114" t="s">
        <v>227</v>
      </c>
      <c r="AZ37" s="127"/>
      <c r="BA37" s="127"/>
      <c r="BB37" s="128"/>
      <c r="BC37" s="75"/>
      <c r="BD37" s="38">
        <f>事業所除く!BD37+事業所!BD37</f>
        <v>263</v>
      </c>
      <c r="BE37" s="112">
        <v>23</v>
      </c>
      <c r="BF37" s="115" t="s">
        <v>240</v>
      </c>
      <c r="BG37" s="77"/>
      <c r="BH37" s="38">
        <f>事業所除く!BH37+事業所!BH37</f>
        <v>313</v>
      </c>
      <c r="BI37" s="126">
        <v>23</v>
      </c>
      <c r="BJ37" s="114" t="s">
        <v>494</v>
      </c>
      <c r="BK37" s="127"/>
      <c r="BL37" s="128"/>
      <c r="BM37" s="77"/>
      <c r="BN37" s="38">
        <f>事業所除く!BN37+事業所!BN37</f>
        <v>164</v>
      </c>
      <c r="BO37" s="133">
        <v>23</v>
      </c>
      <c r="BP37" s="114" t="s">
        <v>396</v>
      </c>
      <c r="BQ37" s="128"/>
      <c r="BR37" s="77"/>
      <c r="BS37" s="39">
        <f>事業所除く!BS37+事業所!BS37</f>
        <v>528</v>
      </c>
      <c r="BT37" s="133">
        <v>23</v>
      </c>
      <c r="BU37" s="114" t="s">
        <v>253</v>
      </c>
      <c r="BV37" s="128"/>
      <c r="BW37" s="77"/>
      <c r="BX37" s="38">
        <f>事業所除く!BX37+事業所!BX37</f>
        <v>540</v>
      </c>
      <c r="BY37" s="126">
        <v>23</v>
      </c>
      <c r="BZ37" s="115" t="s">
        <v>273</v>
      </c>
      <c r="CA37" s="77"/>
      <c r="CB37" s="64">
        <f>事業所除く!CB37+事業所!CB37</f>
        <v>361</v>
      </c>
      <c r="CC37" s="133">
        <v>23</v>
      </c>
      <c r="CD37" s="115" t="s">
        <v>289</v>
      </c>
      <c r="CE37" s="77"/>
      <c r="CF37" s="38">
        <f>事業所除く!CF37+事業所!CF37</f>
        <v>294</v>
      </c>
      <c r="CG37" s="126"/>
      <c r="CH37" s="114"/>
      <c r="CI37" s="128"/>
      <c r="CJ37" s="77"/>
      <c r="CK37" s="38"/>
    </row>
    <row r="38" spans="1:89" ht="40.5" customHeight="1">
      <c r="A38" s="112"/>
      <c r="B38" s="116"/>
      <c r="C38" s="71"/>
      <c r="D38" s="39"/>
      <c r="E38" s="112">
        <v>24</v>
      </c>
      <c r="F38" s="116" t="s">
        <v>142</v>
      </c>
      <c r="G38" s="71"/>
      <c r="H38" s="39">
        <f>事業所除く!H38+事業所!H38</f>
        <v>242</v>
      </c>
      <c r="I38" s="112"/>
      <c r="J38" s="116"/>
      <c r="K38" s="71"/>
      <c r="L38" s="38"/>
      <c r="M38" s="118">
        <v>24</v>
      </c>
      <c r="N38" s="116" t="s">
        <v>18</v>
      </c>
      <c r="O38" s="71"/>
      <c r="P38" s="39">
        <f>事業所除く!P38+事業所!P38</f>
        <v>562</v>
      </c>
      <c r="Q38" s="112">
        <v>24</v>
      </c>
      <c r="R38" s="113" t="s">
        <v>547</v>
      </c>
      <c r="S38" s="119"/>
      <c r="T38" s="120"/>
      <c r="U38" s="71"/>
      <c r="V38" s="38">
        <f>事業所除く!V38+事業所!V38</f>
        <v>224</v>
      </c>
      <c r="W38" s="112">
        <v>31</v>
      </c>
      <c r="X38" s="113" t="s">
        <v>40</v>
      </c>
      <c r="Y38" s="120"/>
      <c r="Z38" s="71"/>
      <c r="AA38" s="38">
        <f>事業所除く!AA38+事業所!AA38</f>
        <v>317</v>
      </c>
      <c r="AB38" s="112">
        <v>24</v>
      </c>
      <c r="AC38" s="113" t="s">
        <v>313</v>
      </c>
      <c r="AD38" s="120"/>
      <c r="AE38" s="71"/>
      <c r="AF38" s="39">
        <f>事業所除く!AF38+事業所!AF38</f>
        <v>424</v>
      </c>
      <c r="AG38" s="112"/>
      <c r="AH38" s="116"/>
      <c r="AI38" s="71"/>
      <c r="AJ38" s="38"/>
      <c r="AK38" s="112">
        <v>24</v>
      </c>
      <c r="AL38" s="113" t="s">
        <v>596</v>
      </c>
      <c r="AM38" s="119"/>
      <c r="AN38" s="119"/>
      <c r="AO38" s="120"/>
      <c r="AP38" s="71"/>
      <c r="AQ38" s="38">
        <f>事業所除く!AQ38+事業所!AQ38</f>
        <v>607</v>
      </c>
      <c r="AR38" s="112">
        <v>24</v>
      </c>
      <c r="AS38" s="113" t="s">
        <v>595</v>
      </c>
      <c r="AT38" s="119"/>
      <c r="AU38" s="120"/>
      <c r="AV38" s="71"/>
      <c r="AW38" s="38">
        <f>事業所除く!AW38+事業所!AW38</f>
        <v>513</v>
      </c>
      <c r="AX38" s="133">
        <v>24</v>
      </c>
      <c r="AY38" s="114" t="s">
        <v>228</v>
      </c>
      <c r="AZ38" s="127"/>
      <c r="BA38" s="127"/>
      <c r="BB38" s="128"/>
      <c r="BC38" s="75"/>
      <c r="BD38" s="38">
        <f>事業所除く!BD38+事業所!BD38</f>
        <v>299</v>
      </c>
      <c r="BE38" s="112">
        <v>24</v>
      </c>
      <c r="BF38" s="115" t="s">
        <v>434</v>
      </c>
      <c r="BG38" s="77"/>
      <c r="BH38" s="38">
        <f>事業所除く!BH38+事業所!BH38</f>
        <v>285</v>
      </c>
      <c r="BI38" s="126">
        <v>24</v>
      </c>
      <c r="BJ38" s="114" t="s">
        <v>495</v>
      </c>
      <c r="BK38" s="127"/>
      <c r="BL38" s="128"/>
      <c r="BM38" s="77"/>
      <c r="BN38" s="38">
        <f>事業所除く!BN38+事業所!BN38</f>
        <v>386</v>
      </c>
      <c r="BO38" s="133">
        <v>24</v>
      </c>
      <c r="BP38" s="114" t="s">
        <v>397</v>
      </c>
      <c r="BQ38" s="128"/>
      <c r="BR38" s="77"/>
      <c r="BS38" s="39">
        <f>事業所除く!BS38+事業所!BS38</f>
        <v>397</v>
      </c>
      <c r="BT38" s="133">
        <v>24</v>
      </c>
      <c r="BU38" s="114" t="s">
        <v>325</v>
      </c>
      <c r="BV38" s="128"/>
      <c r="BW38" s="77"/>
      <c r="BX38" s="38">
        <f>事業所除く!BX38+事業所!BX38</f>
        <v>336</v>
      </c>
      <c r="BY38" s="126">
        <v>24</v>
      </c>
      <c r="BZ38" s="115" t="s">
        <v>328</v>
      </c>
      <c r="CA38" s="77"/>
      <c r="CB38" s="64">
        <f>事業所除く!CB38+事業所!CB38</f>
        <v>329</v>
      </c>
      <c r="CC38" s="133">
        <v>24</v>
      </c>
      <c r="CD38" s="115" t="s">
        <v>281</v>
      </c>
      <c r="CE38" s="77"/>
      <c r="CF38" s="38">
        <f>事業所除く!CF38+事業所!CF38</f>
        <v>168</v>
      </c>
      <c r="CG38" s="126"/>
      <c r="CH38" s="114"/>
      <c r="CI38" s="128"/>
      <c r="CJ38" s="77"/>
      <c r="CK38" s="38"/>
    </row>
    <row r="39" spans="1:89" ht="40.5" customHeight="1">
      <c r="A39" s="112"/>
      <c r="B39" s="116"/>
      <c r="C39" s="71"/>
      <c r="D39" s="39"/>
      <c r="E39" s="112">
        <v>25</v>
      </c>
      <c r="F39" s="116" t="s">
        <v>93</v>
      </c>
      <c r="G39" s="71"/>
      <c r="H39" s="39">
        <f>事業所除く!H39+事業所!H39</f>
        <v>304</v>
      </c>
      <c r="I39" s="112"/>
      <c r="J39" s="116"/>
      <c r="K39" s="71"/>
      <c r="L39" s="38"/>
      <c r="M39" s="118">
        <v>25</v>
      </c>
      <c r="N39" s="116" t="s">
        <v>159</v>
      </c>
      <c r="O39" s="71"/>
      <c r="P39" s="39">
        <f>事業所除く!P39+事業所!P39</f>
        <v>320</v>
      </c>
      <c r="Q39" s="112"/>
      <c r="R39" s="113"/>
      <c r="S39" s="119"/>
      <c r="T39" s="120"/>
      <c r="U39" s="71"/>
      <c r="V39" s="38"/>
      <c r="W39" s="112">
        <v>32</v>
      </c>
      <c r="X39" s="113" t="s">
        <v>550</v>
      </c>
      <c r="Y39" s="120"/>
      <c r="Z39" s="71"/>
      <c r="AA39" s="38">
        <f>事業所除く!AA39+事業所!AA39</f>
        <v>144</v>
      </c>
      <c r="AB39" s="112">
        <v>25</v>
      </c>
      <c r="AC39" s="113" t="s">
        <v>129</v>
      </c>
      <c r="AD39" s="120"/>
      <c r="AE39" s="71"/>
      <c r="AF39" s="39">
        <f>事業所除く!AF39+事業所!AF39</f>
        <v>256</v>
      </c>
      <c r="AG39" s="112"/>
      <c r="AH39" s="116"/>
      <c r="AI39" s="71"/>
      <c r="AJ39" s="38"/>
      <c r="AK39" s="112">
        <v>25</v>
      </c>
      <c r="AL39" s="113" t="s">
        <v>212</v>
      </c>
      <c r="AM39" s="119"/>
      <c r="AN39" s="119"/>
      <c r="AO39" s="120"/>
      <c r="AP39" s="71"/>
      <c r="AQ39" s="38">
        <f>事業所除く!AQ39+事業所!AQ39</f>
        <v>309</v>
      </c>
      <c r="AR39" s="112">
        <v>25</v>
      </c>
      <c r="AS39" s="113" t="s">
        <v>418</v>
      </c>
      <c r="AT39" s="119"/>
      <c r="AU39" s="120"/>
      <c r="AV39" s="71"/>
      <c r="AW39" s="38">
        <f>事業所除く!AW39+事業所!AW39</f>
        <v>493</v>
      </c>
      <c r="AX39" s="133">
        <v>25</v>
      </c>
      <c r="AY39" s="114" t="s">
        <v>229</v>
      </c>
      <c r="AZ39" s="127"/>
      <c r="BA39" s="127"/>
      <c r="BB39" s="128"/>
      <c r="BC39" s="75"/>
      <c r="BD39" s="38">
        <f>事業所除く!BD39+事業所!BD39</f>
        <v>192</v>
      </c>
      <c r="BE39" s="112"/>
      <c r="BF39" s="115"/>
      <c r="BG39" s="77"/>
      <c r="BH39" s="38"/>
      <c r="BI39" s="126">
        <v>25</v>
      </c>
      <c r="BJ39" s="114" t="s">
        <v>496</v>
      </c>
      <c r="BK39" s="127"/>
      <c r="BL39" s="128"/>
      <c r="BM39" s="77"/>
      <c r="BN39" s="38">
        <f>事業所除く!BN39+事業所!BN39</f>
        <v>397</v>
      </c>
      <c r="BO39" s="133">
        <v>25</v>
      </c>
      <c r="BP39" s="114" t="s">
        <v>397</v>
      </c>
      <c r="BQ39" s="128"/>
      <c r="BR39" s="77"/>
      <c r="BS39" s="39">
        <f>事業所除く!BS39+事業所!BS39</f>
        <v>386</v>
      </c>
      <c r="BT39" s="133"/>
      <c r="BU39" s="114"/>
      <c r="BV39" s="128"/>
      <c r="BW39" s="77"/>
      <c r="BX39" s="38"/>
      <c r="BY39" s="126">
        <v>25</v>
      </c>
      <c r="BZ39" s="115" t="s">
        <v>274</v>
      </c>
      <c r="CA39" s="77"/>
      <c r="CB39" s="64">
        <f>事業所除く!CB39+事業所!CB39</f>
        <v>331</v>
      </c>
      <c r="CC39" s="133">
        <v>25</v>
      </c>
      <c r="CD39" s="115" t="s">
        <v>337</v>
      </c>
      <c r="CE39" s="77"/>
      <c r="CF39" s="38">
        <f>事業所除く!CF39+事業所!CF39</f>
        <v>440</v>
      </c>
      <c r="CG39" s="126"/>
      <c r="CH39" s="114"/>
      <c r="CI39" s="128"/>
      <c r="CJ39" s="77"/>
      <c r="CK39" s="38"/>
    </row>
    <row r="40" spans="1:89" ht="40.5" customHeight="1">
      <c r="A40" s="112"/>
      <c r="B40" s="116"/>
      <c r="C40" s="71"/>
      <c r="D40" s="39"/>
      <c r="E40" s="112">
        <v>26</v>
      </c>
      <c r="F40" s="116" t="s">
        <v>143</v>
      </c>
      <c r="G40" s="71"/>
      <c r="H40" s="39">
        <f>事業所除く!H40+事業所!H40</f>
        <v>293</v>
      </c>
      <c r="I40" s="112"/>
      <c r="J40" s="116"/>
      <c r="K40" s="71"/>
      <c r="L40" s="38"/>
      <c r="M40" s="118">
        <v>26</v>
      </c>
      <c r="N40" s="116" t="s">
        <v>160</v>
      </c>
      <c r="O40" s="71"/>
      <c r="P40" s="39">
        <f>事業所除く!P40+事業所!P40</f>
        <v>417</v>
      </c>
      <c r="Q40" s="112"/>
      <c r="R40" s="113"/>
      <c r="S40" s="119"/>
      <c r="T40" s="120"/>
      <c r="U40" s="71"/>
      <c r="V40" s="38"/>
      <c r="W40" s="112">
        <v>33</v>
      </c>
      <c r="X40" s="113" t="s">
        <v>105</v>
      </c>
      <c r="Y40" s="120"/>
      <c r="Z40" s="71"/>
      <c r="AA40" s="38">
        <f>事業所除く!AA40+事業所!AA40</f>
        <v>158</v>
      </c>
      <c r="AB40" s="112">
        <v>26</v>
      </c>
      <c r="AC40" s="113" t="s">
        <v>38</v>
      </c>
      <c r="AD40" s="120"/>
      <c r="AE40" s="71"/>
      <c r="AF40" s="39">
        <f>事業所除く!AF40+事業所!AF40</f>
        <v>312</v>
      </c>
      <c r="AG40" s="112"/>
      <c r="AH40" s="116"/>
      <c r="AI40" s="71"/>
      <c r="AJ40" s="38"/>
      <c r="AK40" s="112">
        <v>26</v>
      </c>
      <c r="AL40" s="113" t="s">
        <v>44</v>
      </c>
      <c r="AM40" s="119"/>
      <c r="AN40" s="119"/>
      <c r="AO40" s="120"/>
      <c r="AP40" s="71"/>
      <c r="AQ40" s="38">
        <f>事業所除く!AQ40+事業所!AQ40</f>
        <v>331</v>
      </c>
      <c r="AR40" s="112">
        <v>26</v>
      </c>
      <c r="AS40" s="113" t="s">
        <v>419</v>
      </c>
      <c r="AT40" s="119"/>
      <c r="AU40" s="120"/>
      <c r="AV40" s="71"/>
      <c r="AW40" s="38">
        <f>事業所除く!AW40+事業所!AW40</f>
        <v>321</v>
      </c>
      <c r="AX40" s="133">
        <v>26</v>
      </c>
      <c r="AY40" s="114" t="s">
        <v>230</v>
      </c>
      <c r="AZ40" s="127"/>
      <c r="BA40" s="127"/>
      <c r="BB40" s="128"/>
      <c r="BC40" s="75"/>
      <c r="BD40" s="38">
        <f>事業所除く!BD40+事業所!BD40</f>
        <v>350</v>
      </c>
      <c r="BE40" s="112"/>
      <c r="BF40" s="115"/>
      <c r="BG40" s="77"/>
      <c r="BH40" s="38"/>
      <c r="BI40" s="126">
        <v>26</v>
      </c>
      <c r="BJ40" s="114" t="s">
        <v>497</v>
      </c>
      <c r="BK40" s="127"/>
      <c r="BL40" s="128"/>
      <c r="BM40" s="77"/>
      <c r="BN40" s="38">
        <f>事業所除く!BN40+事業所!BN40</f>
        <v>135</v>
      </c>
      <c r="BO40" s="133">
        <v>26</v>
      </c>
      <c r="BP40" s="114" t="s">
        <v>398</v>
      </c>
      <c r="BQ40" s="128"/>
      <c r="BR40" s="77"/>
      <c r="BS40" s="39">
        <f>事業所除く!BS40+事業所!BS40</f>
        <v>339</v>
      </c>
      <c r="BT40" s="133"/>
      <c r="BU40" s="114"/>
      <c r="BV40" s="128"/>
      <c r="BW40" s="77"/>
      <c r="BX40" s="38"/>
      <c r="BY40" s="126">
        <v>26</v>
      </c>
      <c r="BZ40" s="115" t="s">
        <v>275</v>
      </c>
      <c r="CA40" s="77"/>
      <c r="CB40" s="64">
        <f>事業所除く!CB40+事業所!CB40</f>
        <v>201</v>
      </c>
      <c r="CC40" s="133">
        <v>26</v>
      </c>
      <c r="CD40" s="115" t="s">
        <v>282</v>
      </c>
      <c r="CE40" s="77"/>
      <c r="CF40" s="38">
        <f>事業所除く!CF40+事業所!CF40</f>
        <v>273</v>
      </c>
      <c r="CG40" s="126"/>
      <c r="CH40" s="114"/>
      <c r="CI40" s="128"/>
      <c r="CJ40" s="77"/>
      <c r="CK40" s="38"/>
    </row>
    <row r="41" spans="1:89" ht="40.5" customHeight="1">
      <c r="A41" s="112"/>
      <c r="B41" s="116"/>
      <c r="C41" s="71"/>
      <c r="D41" s="39"/>
      <c r="E41" s="112">
        <v>27</v>
      </c>
      <c r="F41" s="116" t="s">
        <v>171</v>
      </c>
      <c r="G41" s="71"/>
      <c r="H41" s="39">
        <f>事業所除く!H41+事業所!H41</f>
        <v>443</v>
      </c>
      <c r="I41" s="112"/>
      <c r="J41" s="116"/>
      <c r="K41" s="71"/>
      <c r="L41" s="38"/>
      <c r="M41" s="118">
        <v>27</v>
      </c>
      <c r="N41" s="116" t="s">
        <v>361</v>
      </c>
      <c r="O41" s="71"/>
      <c r="P41" s="39">
        <f>事業所除く!P41+事業所!P41</f>
        <v>306</v>
      </c>
      <c r="Q41" s="112"/>
      <c r="R41" s="113"/>
      <c r="S41" s="119"/>
      <c r="T41" s="120"/>
      <c r="U41" s="71"/>
      <c r="V41" s="38"/>
      <c r="W41" s="112">
        <v>34</v>
      </c>
      <c r="X41" s="113" t="s">
        <v>106</v>
      </c>
      <c r="Y41" s="120"/>
      <c r="Z41" s="71"/>
      <c r="AA41" s="38">
        <f>事業所除く!AA41+事業所!AA41</f>
        <v>233</v>
      </c>
      <c r="AB41" s="112">
        <v>27</v>
      </c>
      <c r="AC41" s="113" t="s">
        <v>46</v>
      </c>
      <c r="AD41" s="120"/>
      <c r="AE41" s="71"/>
      <c r="AF41" s="39">
        <f>事業所除く!AF41+事業所!AF41</f>
        <v>237</v>
      </c>
      <c r="AG41" s="112"/>
      <c r="AH41" s="116"/>
      <c r="AI41" s="71"/>
      <c r="AJ41" s="38"/>
      <c r="AK41" s="112">
        <v>27</v>
      </c>
      <c r="AL41" s="113" t="s">
        <v>177</v>
      </c>
      <c r="AM41" s="119"/>
      <c r="AN41" s="119"/>
      <c r="AO41" s="120"/>
      <c r="AP41" s="71"/>
      <c r="AQ41" s="38">
        <f>事業所除く!AQ41+事業所!AQ41</f>
        <v>344</v>
      </c>
      <c r="AR41" s="112">
        <v>27</v>
      </c>
      <c r="AS41" s="113" t="s">
        <v>420</v>
      </c>
      <c r="AT41" s="119"/>
      <c r="AU41" s="120"/>
      <c r="AV41" s="71"/>
      <c r="AW41" s="38">
        <f>事業所除く!AW41+事業所!AW41</f>
        <v>334</v>
      </c>
      <c r="AX41" s="133">
        <v>27</v>
      </c>
      <c r="AY41" s="114" t="s">
        <v>552</v>
      </c>
      <c r="AZ41" s="127"/>
      <c r="BA41" s="127"/>
      <c r="BB41" s="128"/>
      <c r="BC41" s="75"/>
      <c r="BD41" s="38">
        <f>事業所除く!BD41+事業所!BD41</f>
        <v>278</v>
      </c>
      <c r="BE41" s="112"/>
      <c r="BF41" s="115"/>
      <c r="BG41" s="77"/>
      <c r="BH41" s="38"/>
      <c r="BI41" s="126">
        <v>27</v>
      </c>
      <c r="BJ41" s="114" t="s">
        <v>498</v>
      </c>
      <c r="BK41" s="127"/>
      <c r="BL41" s="128"/>
      <c r="BM41" s="77"/>
      <c r="BN41" s="38">
        <f>事業所除く!BN41+事業所!BN41</f>
        <v>376</v>
      </c>
      <c r="BO41" s="133">
        <v>27</v>
      </c>
      <c r="BP41" s="114" t="s">
        <v>320</v>
      </c>
      <c r="BQ41" s="128"/>
      <c r="BR41" s="77"/>
      <c r="BS41" s="39">
        <f>事業所除く!BS41+事業所!BS41</f>
        <v>473</v>
      </c>
      <c r="BT41" s="133"/>
      <c r="BU41" s="114"/>
      <c r="BV41" s="128"/>
      <c r="BW41" s="77"/>
      <c r="BX41" s="38"/>
      <c r="BY41" s="126">
        <v>27</v>
      </c>
      <c r="BZ41" s="115" t="s">
        <v>276</v>
      </c>
      <c r="CA41" s="77"/>
      <c r="CB41" s="64">
        <f>事業所除く!CB41+事業所!CB41</f>
        <v>320</v>
      </c>
      <c r="CC41" s="133">
        <v>27</v>
      </c>
      <c r="CD41" s="115" t="s">
        <v>336</v>
      </c>
      <c r="CE41" s="77"/>
      <c r="CF41" s="38">
        <f>事業所除く!CF41+事業所!CF41</f>
        <v>175</v>
      </c>
      <c r="CG41" s="126"/>
      <c r="CH41" s="114"/>
      <c r="CI41" s="128"/>
      <c r="CJ41" s="77"/>
      <c r="CK41" s="38"/>
    </row>
    <row r="42" spans="1:89" ht="40.5" customHeight="1">
      <c r="A42" s="112"/>
      <c r="B42" s="116"/>
      <c r="C42" s="71"/>
      <c r="D42" s="39"/>
      <c r="E42" s="112"/>
      <c r="F42" s="116"/>
      <c r="G42" s="71"/>
      <c r="H42" s="39"/>
      <c r="I42" s="112"/>
      <c r="J42" s="116"/>
      <c r="K42" s="71"/>
      <c r="L42" s="38"/>
      <c r="M42" s="118">
        <v>28</v>
      </c>
      <c r="N42" s="116" t="s">
        <v>161</v>
      </c>
      <c r="O42" s="71"/>
      <c r="P42" s="39">
        <f>事業所除く!P42+事業所!P42</f>
        <v>395</v>
      </c>
      <c r="Q42" s="112"/>
      <c r="R42" s="113"/>
      <c r="S42" s="119"/>
      <c r="T42" s="120"/>
      <c r="U42" s="71"/>
      <c r="V42" s="38"/>
      <c r="W42" s="112"/>
      <c r="X42" s="113"/>
      <c r="Y42" s="120"/>
      <c r="Z42" s="71"/>
      <c r="AA42" s="38"/>
      <c r="AB42" s="112">
        <v>28</v>
      </c>
      <c r="AC42" s="113" t="s">
        <v>130</v>
      </c>
      <c r="AD42" s="120"/>
      <c r="AE42" s="71"/>
      <c r="AF42" s="39">
        <f>事業所除く!AF42+事業所!AF42</f>
        <v>384</v>
      </c>
      <c r="AG42" s="112"/>
      <c r="AH42" s="116"/>
      <c r="AI42" s="71"/>
      <c r="AJ42" s="38"/>
      <c r="AK42" s="112">
        <v>28</v>
      </c>
      <c r="AL42" s="113" t="s">
        <v>441</v>
      </c>
      <c r="AM42" s="119"/>
      <c r="AN42" s="119"/>
      <c r="AO42" s="120"/>
      <c r="AP42" s="71"/>
      <c r="AQ42" s="38">
        <f>事業所除く!AQ42+事業所!AQ42</f>
        <v>274</v>
      </c>
      <c r="AR42" s="112">
        <v>28</v>
      </c>
      <c r="AS42" s="113" t="s">
        <v>421</v>
      </c>
      <c r="AT42" s="119"/>
      <c r="AU42" s="120"/>
      <c r="AV42" s="71"/>
      <c r="AW42" s="38">
        <f>事業所除く!AW42+事業所!AW42</f>
        <v>346</v>
      </c>
      <c r="AX42" s="133">
        <v>28</v>
      </c>
      <c r="AY42" s="114" t="s">
        <v>231</v>
      </c>
      <c r="AZ42" s="127"/>
      <c r="BA42" s="127"/>
      <c r="BB42" s="128"/>
      <c r="BC42" s="75"/>
      <c r="BD42" s="38">
        <f>事業所除く!BD42+事業所!BD42</f>
        <v>323</v>
      </c>
      <c r="BE42" s="112"/>
      <c r="BF42" s="115"/>
      <c r="BG42" s="77"/>
      <c r="BH42" s="38"/>
      <c r="BI42" s="126">
        <v>28</v>
      </c>
      <c r="BJ42" s="114" t="s">
        <v>499</v>
      </c>
      <c r="BK42" s="127"/>
      <c r="BL42" s="128"/>
      <c r="BM42" s="77"/>
      <c r="BN42" s="38">
        <f>事業所除く!BN42+事業所!BN42</f>
        <v>296</v>
      </c>
      <c r="BO42" s="133">
        <v>28</v>
      </c>
      <c r="BP42" s="114" t="s">
        <v>399</v>
      </c>
      <c r="BQ42" s="128"/>
      <c r="BR42" s="77"/>
      <c r="BS42" s="39">
        <f>事業所除く!BS42+事業所!BS42</f>
        <v>590</v>
      </c>
      <c r="BT42" s="133"/>
      <c r="BU42" s="114"/>
      <c r="BV42" s="128"/>
      <c r="BW42" s="77"/>
      <c r="BX42" s="38"/>
      <c r="BY42" s="126">
        <v>28</v>
      </c>
      <c r="BZ42" s="115" t="s">
        <v>277</v>
      </c>
      <c r="CA42" s="77"/>
      <c r="CB42" s="64">
        <f>事業所除く!CB42+事業所!CB42</f>
        <v>315</v>
      </c>
      <c r="CC42" s="133">
        <v>28</v>
      </c>
      <c r="CD42" s="115" t="s">
        <v>290</v>
      </c>
      <c r="CE42" s="77"/>
      <c r="CF42" s="38">
        <f>事業所除く!CF42+事業所!CF42</f>
        <v>406</v>
      </c>
      <c r="CG42" s="126"/>
      <c r="CH42" s="114"/>
      <c r="CI42" s="128"/>
      <c r="CJ42" s="77"/>
      <c r="CK42" s="38"/>
    </row>
    <row r="43" spans="1:89" ht="40.5" customHeight="1">
      <c r="A43" s="112"/>
      <c r="B43" s="116"/>
      <c r="C43" s="71"/>
      <c r="D43" s="39"/>
      <c r="E43" s="112"/>
      <c r="F43" s="116"/>
      <c r="G43" s="71"/>
      <c r="H43" s="39"/>
      <c r="I43" s="112"/>
      <c r="J43" s="116"/>
      <c r="K43" s="71"/>
      <c r="L43" s="38"/>
      <c r="M43" s="118">
        <v>29</v>
      </c>
      <c r="N43" s="116" t="s">
        <v>173</v>
      </c>
      <c r="O43" s="71"/>
      <c r="P43" s="39">
        <f>事業所除く!P43+事業所!P43</f>
        <v>384</v>
      </c>
      <c r="Q43" s="112"/>
      <c r="R43" s="113"/>
      <c r="S43" s="119"/>
      <c r="T43" s="120"/>
      <c r="U43" s="71"/>
      <c r="V43" s="38"/>
      <c r="W43" s="112">
        <v>41</v>
      </c>
      <c r="X43" s="113" t="s">
        <v>514</v>
      </c>
      <c r="Y43" s="120"/>
      <c r="Z43" s="71"/>
      <c r="AA43" s="38">
        <f>事業所除く!AA43+事業所!AA43</f>
        <v>391</v>
      </c>
      <c r="AB43" s="112" t="s">
        <v>428</v>
      </c>
      <c r="AC43" s="113" t="s">
        <v>371</v>
      </c>
      <c r="AD43" s="120"/>
      <c r="AE43" s="71"/>
      <c r="AF43" s="39">
        <f>事業所除く!AF43+事業所!AF43</f>
        <v>320</v>
      </c>
      <c r="AG43" s="112"/>
      <c r="AH43" s="116"/>
      <c r="AI43" s="71"/>
      <c r="AJ43" s="38"/>
      <c r="AK43" s="112"/>
      <c r="AL43" s="113"/>
      <c r="AM43" s="119"/>
      <c r="AN43" s="119"/>
      <c r="AO43" s="120"/>
      <c r="AP43" s="71"/>
      <c r="AQ43" s="38"/>
      <c r="AR43" s="112">
        <v>29</v>
      </c>
      <c r="AS43" s="113" t="s">
        <v>422</v>
      </c>
      <c r="AT43" s="119"/>
      <c r="AU43" s="120"/>
      <c r="AV43" s="71"/>
      <c r="AW43" s="38">
        <f>事業所除く!AW43+事業所!AW43</f>
        <v>455</v>
      </c>
      <c r="AX43" s="133">
        <v>29</v>
      </c>
      <c r="AY43" s="114" t="s">
        <v>232</v>
      </c>
      <c r="AZ43" s="127"/>
      <c r="BA43" s="127"/>
      <c r="BB43" s="128"/>
      <c r="BC43" s="75"/>
      <c r="BD43" s="38">
        <f>事業所除く!BD43+事業所!BD43</f>
        <v>265</v>
      </c>
      <c r="BE43" s="112"/>
      <c r="BF43" s="115"/>
      <c r="BG43" s="77"/>
      <c r="BH43" s="38"/>
      <c r="BI43" s="126"/>
      <c r="BJ43" s="114"/>
      <c r="BK43" s="127"/>
      <c r="BL43" s="128"/>
      <c r="BM43" s="77"/>
      <c r="BN43" s="38"/>
      <c r="BO43" s="133">
        <v>29</v>
      </c>
      <c r="BP43" s="114" t="s">
        <v>248</v>
      </c>
      <c r="BQ43" s="128"/>
      <c r="BR43" s="77"/>
      <c r="BS43" s="39">
        <f>事業所除く!BS43+事業所!BS43</f>
        <v>193</v>
      </c>
      <c r="BT43" s="133"/>
      <c r="BU43" s="114"/>
      <c r="BV43" s="128"/>
      <c r="BW43" s="77"/>
      <c r="BX43" s="38"/>
      <c r="BY43" s="126">
        <v>29</v>
      </c>
      <c r="BZ43" s="115" t="s">
        <v>278</v>
      </c>
      <c r="CA43" s="77"/>
      <c r="CB43" s="64">
        <f>事業所除く!CB43+事業所!CB43</f>
        <v>270</v>
      </c>
      <c r="CC43" s="133">
        <v>29</v>
      </c>
      <c r="CD43" s="115" t="s">
        <v>283</v>
      </c>
      <c r="CE43" s="77"/>
      <c r="CF43" s="38">
        <f>事業所除く!CF43+事業所!CF43</f>
        <v>463</v>
      </c>
      <c r="CG43" s="126"/>
      <c r="CH43" s="114"/>
      <c r="CI43" s="128"/>
      <c r="CJ43" s="77"/>
      <c r="CK43" s="38"/>
    </row>
    <row r="44" spans="1:89" ht="46.5" customHeight="1">
      <c r="A44" s="112"/>
      <c r="B44" s="116"/>
      <c r="C44" s="71"/>
      <c r="D44" s="39"/>
      <c r="E44" s="112"/>
      <c r="F44" s="116"/>
      <c r="G44" s="71"/>
      <c r="H44" s="39"/>
      <c r="I44" s="112"/>
      <c r="J44" s="116"/>
      <c r="K44" s="71"/>
      <c r="L44" s="38"/>
      <c r="M44" s="118">
        <v>30</v>
      </c>
      <c r="N44" s="116" t="s">
        <v>162</v>
      </c>
      <c r="O44" s="71"/>
      <c r="P44" s="39">
        <f>事業所除く!P44+事業所!P44</f>
        <v>244</v>
      </c>
      <c r="Q44" s="112"/>
      <c r="R44" s="113"/>
      <c r="S44" s="119"/>
      <c r="T44" s="120"/>
      <c r="U44" s="71"/>
      <c r="V44" s="38"/>
      <c r="W44" s="112">
        <v>42</v>
      </c>
      <c r="X44" s="113" t="s">
        <v>515</v>
      </c>
      <c r="Y44" s="120"/>
      <c r="Z44" s="71"/>
      <c r="AA44" s="38">
        <f>事業所除く!AA44+事業所!AA44</f>
        <v>459</v>
      </c>
      <c r="AB44" s="112"/>
      <c r="AC44" s="113"/>
      <c r="AD44" s="120"/>
      <c r="AE44" s="71"/>
      <c r="AF44" s="39"/>
      <c r="AG44" s="112"/>
      <c r="AH44" s="116"/>
      <c r="AI44" s="71"/>
      <c r="AJ44" s="38"/>
      <c r="AK44" s="112"/>
      <c r="AL44" s="113"/>
      <c r="AM44" s="119"/>
      <c r="AN44" s="119"/>
      <c r="AO44" s="120"/>
      <c r="AP44" s="71"/>
      <c r="AQ44" s="38"/>
      <c r="AR44" s="112">
        <v>30</v>
      </c>
      <c r="AS44" s="113" t="s">
        <v>423</v>
      </c>
      <c r="AT44" s="119"/>
      <c r="AU44" s="120"/>
      <c r="AV44" s="71"/>
      <c r="AW44" s="38">
        <f>事業所除く!AW44+事業所!AW44</f>
        <v>421</v>
      </c>
      <c r="AX44" s="133">
        <v>30</v>
      </c>
      <c r="AY44" s="114" t="s">
        <v>457</v>
      </c>
      <c r="AZ44" s="127"/>
      <c r="BA44" s="127"/>
      <c r="BB44" s="128"/>
      <c r="BC44" s="75"/>
      <c r="BD44" s="38">
        <f>事業所除く!BD44+事業所!BD44</f>
        <v>295</v>
      </c>
      <c r="BE44" s="112"/>
      <c r="BF44" s="115"/>
      <c r="BG44" s="77"/>
      <c r="BH44" s="38"/>
      <c r="BI44" s="126"/>
      <c r="BJ44" s="114"/>
      <c r="BK44" s="127"/>
      <c r="BL44" s="128"/>
      <c r="BM44" s="77"/>
      <c r="BN44" s="38"/>
      <c r="BO44" s="133">
        <v>30</v>
      </c>
      <c r="BP44" s="114" t="s">
        <v>432</v>
      </c>
      <c r="BQ44" s="128"/>
      <c r="BR44" s="77"/>
      <c r="BS44" s="39">
        <f>事業所除く!BS44+事業所!BS44</f>
        <v>366</v>
      </c>
      <c r="BT44" s="133"/>
      <c r="BU44" s="114"/>
      <c r="BV44" s="128"/>
      <c r="BW44" s="77"/>
      <c r="BX44" s="38"/>
      <c r="BY44" s="126">
        <v>30</v>
      </c>
      <c r="BZ44" s="115" t="s">
        <v>326</v>
      </c>
      <c r="CA44" s="77"/>
      <c r="CB44" s="64">
        <f>事業所除く!CB44+事業所!CB44</f>
        <v>317</v>
      </c>
      <c r="CC44" s="133">
        <v>30</v>
      </c>
      <c r="CD44" s="115" t="s">
        <v>586</v>
      </c>
      <c r="CE44" s="77"/>
      <c r="CF44" s="38">
        <f>事業所除く!CF44+事業所!CF44</f>
        <v>437</v>
      </c>
      <c r="CG44" s="126"/>
      <c r="CH44" s="114"/>
      <c r="CI44" s="128"/>
      <c r="CJ44" s="77"/>
      <c r="CK44" s="38"/>
    </row>
    <row r="45" spans="1:89" ht="46.5" customHeight="1">
      <c r="A45" s="112"/>
      <c r="B45" s="116"/>
      <c r="C45" s="71"/>
      <c r="D45" s="39"/>
      <c r="E45" s="112"/>
      <c r="F45" s="116"/>
      <c r="G45" s="71"/>
      <c r="H45" s="39"/>
      <c r="I45" s="112"/>
      <c r="J45" s="116"/>
      <c r="K45" s="71"/>
      <c r="L45" s="38"/>
      <c r="M45" s="118">
        <v>31</v>
      </c>
      <c r="N45" s="116" t="s">
        <v>308</v>
      </c>
      <c r="O45" s="71"/>
      <c r="P45" s="39">
        <f>事業所除く!P45+事業所!P45</f>
        <v>611</v>
      </c>
      <c r="Q45" s="112"/>
      <c r="R45" s="113"/>
      <c r="S45" s="119"/>
      <c r="T45" s="120"/>
      <c r="U45" s="71"/>
      <c r="V45" s="38"/>
      <c r="W45" s="112">
        <v>43</v>
      </c>
      <c r="X45" s="113" t="s">
        <v>516</v>
      </c>
      <c r="Y45" s="120"/>
      <c r="Z45" s="71"/>
      <c r="AA45" s="38">
        <f>事業所除く!AA45+事業所!AA45</f>
        <v>412</v>
      </c>
      <c r="AB45" s="112"/>
      <c r="AC45" s="113"/>
      <c r="AD45" s="120"/>
      <c r="AE45" s="71"/>
      <c r="AF45" s="39"/>
      <c r="AG45" s="112"/>
      <c r="AH45" s="116"/>
      <c r="AI45" s="71"/>
      <c r="AJ45" s="38"/>
      <c r="AK45" s="112"/>
      <c r="AL45" s="113"/>
      <c r="AM45" s="119"/>
      <c r="AN45" s="119"/>
      <c r="AO45" s="120"/>
      <c r="AP45" s="71"/>
      <c r="AQ45" s="38"/>
      <c r="AR45" s="112">
        <v>31</v>
      </c>
      <c r="AS45" s="113" t="s">
        <v>458</v>
      </c>
      <c r="AT45" s="119"/>
      <c r="AU45" s="120"/>
      <c r="AV45" s="71"/>
      <c r="AW45" s="38">
        <f>事業所除く!AW45+事業所!AW45</f>
        <v>477</v>
      </c>
      <c r="AX45" s="133">
        <v>31</v>
      </c>
      <c r="AY45" s="114"/>
      <c r="AZ45" s="127"/>
      <c r="BA45" s="127"/>
      <c r="BB45" s="128"/>
      <c r="BC45" s="75"/>
      <c r="BD45" s="38"/>
      <c r="BE45" s="112"/>
      <c r="BF45" s="115"/>
      <c r="BG45" s="77"/>
      <c r="BH45" s="38"/>
      <c r="BI45" s="126"/>
      <c r="BJ45" s="114"/>
      <c r="BK45" s="127"/>
      <c r="BL45" s="128"/>
      <c r="BM45" s="77"/>
      <c r="BN45" s="38"/>
      <c r="BO45" s="133">
        <v>31</v>
      </c>
      <c r="BP45" s="114" t="s">
        <v>433</v>
      </c>
      <c r="BQ45" s="128"/>
      <c r="BR45" s="77"/>
      <c r="BS45" s="39">
        <f>事業所除く!BS45+事業所!BS45</f>
        <v>199</v>
      </c>
      <c r="BT45" s="133"/>
      <c r="BU45" s="114"/>
      <c r="BV45" s="128"/>
      <c r="BW45" s="77"/>
      <c r="BX45" s="38"/>
      <c r="BY45" s="126">
        <v>31</v>
      </c>
      <c r="BZ45" s="115" t="s">
        <v>279</v>
      </c>
      <c r="CA45" s="77"/>
      <c r="CB45" s="64">
        <f>事業所除く!CB45+事業所!CB45</f>
        <v>292</v>
      </c>
      <c r="CC45" s="133">
        <v>31</v>
      </c>
      <c r="CD45" s="115"/>
      <c r="CE45" s="77"/>
      <c r="CF45" s="38"/>
      <c r="CG45" s="126"/>
      <c r="CH45" s="114"/>
      <c r="CI45" s="128"/>
      <c r="CJ45" s="77"/>
      <c r="CK45" s="38"/>
    </row>
    <row r="46" spans="1:89" ht="46.5" customHeight="1">
      <c r="A46" s="112"/>
      <c r="B46" s="116"/>
      <c r="C46" s="71"/>
      <c r="D46" s="39"/>
      <c r="E46" s="112"/>
      <c r="F46" s="116"/>
      <c r="G46" s="71"/>
      <c r="H46" s="39"/>
      <c r="I46" s="112"/>
      <c r="J46" s="116"/>
      <c r="K46" s="71"/>
      <c r="L46" s="38"/>
      <c r="M46" s="118">
        <v>32</v>
      </c>
      <c r="N46" s="116" t="s">
        <v>163</v>
      </c>
      <c r="O46" s="71"/>
      <c r="P46" s="39">
        <f>事業所除く!P46+事業所!P46</f>
        <v>309</v>
      </c>
      <c r="Q46" s="112"/>
      <c r="R46" s="113"/>
      <c r="S46" s="119"/>
      <c r="T46" s="120"/>
      <c r="U46" s="71"/>
      <c r="V46" s="38"/>
      <c r="W46" s="112">
        <v>44</v>
      </c>
      <c r="X46" s="113" t="s">
        <v>517</v>
      </c>
      <c r="Y46" s="120"/>
      <c r="Z46" s="71"/>
      <c r="AA46" s="38">
        <f>事業所除く!AA46+事業所!AA46</f>
        <v>380</v>
      </c>
      <c r="AB46" s="112"/>
      <c r="AC46" s="113"/>
      <c r="AD46" s="120"/>
      <c r="AE46" s="71"/>
      <c r="AF46" s="39"/>
      <c r="AG46" s="112"/>
      <c r="AH46" s="116"/>
      <c r="AI46" s="71"/>
      <c r="AJ46" s="38"/>
      <c r="AK46" s="112"/>
      <c r="AL46" s="113"/>
      <c r="AM46" s="119"/>
      <c r="AN46" s="119"/>
      <c r="AO46" s="120"/>
      <c r="AP46" s="71"/>
      <c r="AQ46" s="38"/>
      <c r="AR46" s="112">
        <v>32</v>
      </c>
      <c r="AS46" s="113" t="s">
        <v>424</v>
      </c>
      <c r="AT46" s="119"/>
      <c r="AU46" s="120"/>
      <c r="AV46" s="71"/>
      <c r="AW46" s="38">
        <f>事業所除く!AW46+事業所!AW46</f>
        <v>495</v>
      </c>
      <c r="AX46" s="133">
        <v>32</v>
      </c>
      <c r="AY46" s="114" t="s">
        <v>454</v>
      </c>
      <c r="AZ46" s="127"/>
      <c r="BA46" s="127"/>
      <c r="BB46" s="128"/>
      <c r="BC46" s="75"/>
      <c r="BD46" s="38">
        <f>事業所除く!BD46+事業所!BD46</f>
        <v>385</v>
      </c>
      <c r="BE46" s="112"/>
      <c r="BF46" s="115"/>
      <c r="BG46" s="77"/>
      <c r="BH46" s="38"/>
      <c r="BI46" s="126"/>
      <c r="BJ46" s="114"/>
      <c r="BK46" s="127"/>
      <c r="BL46" s="128"/>
      <c r="BM46" s="77"/>
      <c r="BN46" s="38"/>
      <c r="BO46" s="133"/>
      <c r="BP46" s="114"/>
      <c r="BQ46" s="128"/>
      <c r="BR46" s="77"/>
      <c r="BS46" s="39"/>
      <c r="BT46" s="133"/>
      <c r="BU46" s="114"/>
      <c r="BV46" s="128"/>
      <c r="BW46" s="77"/>
      <c r="BX46" s="38"/>
      <c r="BY46" s="126">
        <v>32</v>
      </c>
      <c r="BZ46" s="115" t="s">
        <v>280</v>
      </c>
      <c r="CA46" s="77"/>
      <c r="CB46" s="64">
        <f>事業所除く!CB46+事業所!CB46</f>
        <v>320</v>
      </c>
      <c r="CC46" s="133">
        <v>32</v>
      </c>
      <c r="CD46" s="115" t="s">
        <v>281</v>
      </c>
      <c r="CE46" s="77"/>
      <c r="CF46" s="38">
        <f>事業所除く!CF46+事業所!CF46</f>
        <v>479</v>
      </c>
      <c r="CG46" s="126"/>
      <c r="CH46" s="114"/>
      <c r="CI46" s="128"/>
      <c r="CJ46" s="77"/>
      <c r="CK46" s="38"/>
    </row>
    <row r="47" spans="1:89" ht="40.5" customHeight="1">
      <c r="A47" s="112"/>
      <c r="B47" s="116"/>
      <c r="C47" s="71"/>
      <c r="D47" s="39"/>
      <c r="E47" s="112"/>
      <c r="F47" s="116"/>
      <c r="G47" s="71"/>
      <c r="H47" s="39"/>
      <c r="I47" s="112"/>
      <c r="J47" s="116"/>
      <c r="K47" s="71"/>
      <c r="L47" s="38"/>
      <c r="M47" s="118">
        <v>33</v>
      </c>
      <c r="N47" s="116" t="s">
        <v>164</v>
      </c>
      <c r="O47" s="71"/>
      <c r="P47" s="39">
        <f>事業所除く!P47+事業所!P47</f>
        <v>407</v>
      </c>
      <c r="Q47" s="112"/>
      <c r="R47" s="113"/>
      <c r="S47" s="119"/>
      <c r="T47" s="120"/>
      <c r="U47" s="71"/>
      <c r="V47" s="38"/>
      <c r="W47" s="112">
        <v>45</v>
      </c>
      <c r="X47" s="113" t="s">
        <v>518</v>
      </c>
      <c r="Y47" s="120"/>
      <c r="Z47" s="71"/>
      <c r="AA47" s="38">
        <f>事業所除く!AA47+事業所!AA47</f>
        <v>421</v>
      </c>
      <c r="AB47" s="112"/>
      <c r="AC47" s="113"/>
      <c r="AD47" s="120"/>
      <c r="AE47" s="71"/>
      <c r="AF47" s="39"/>
      <c r="AG47" s="112"/>
      <c r="AH47" s="116"/>
      <c r="AI47" s="71"/>
      <c r="AJ47" s="38"/>
      <c r="AK47" s="112"/>
      <c r="AL47" s="113"/>
      <c r="AM47" s="119"/>
      <c r="AN47" s="119"/>
      <c r="AO47" s="120"/>
      <c r="AP47" s="71"/>
      <c r="AQ47" s="38"/>
      <c r="AR47" s="112">
        <v>33</v>
      </c>
      <c r="AS47" s="113" t="s">
        <v>425</v>
      </c>
      <c r="AT47" s="119"/>
      <c r="AU47" s="120"/>
      <c r="AV47" s="71"/>
      <c r="AW47" s="38">
        <f>事業所除く!AW47+事業所!AW47</f>
        <v>277</v>
      </c>
      <c r="AX47" s="133">
        <v>33</v>
      </c>
      <c r="AY47" s="114" t="s">
        <v>233</v>
      </c>
      <c r="AZ47" s="127"/>
      <c r="BA47" s="127"/>
      <c r="BB47" s="128"/>
      <c r="BC47" s="75"/>
      <c r="BD47" s="38">
        <f>事業所除く!BD47+事業所!BD47</f>
        <v>387</v>
      </c>
      <c r="BE47" s="112"/>
      <c r="BF47" s="115"/>
      <c r="BG47" s="77"/>
      <c r="BH47" s="38"/>
      <c r="BI47" s="126"/>
      <c r="BJ47" s="114"/>
      <c r="BK47" s="127"/>
      <c r="BL47" s="128"/>
      <c r="BM47" s="77"/>
      <c r="BN47" s="38"/>
      <c r="BO47" s="133"/>
      <c r="BP47" s="114"/>
      <c r="BQ47" s="128"/>
      <c r="BR47" s="77"/>
      <c r="BS47" s="39"/>
      <c r="BT47" s="133"/>
      <c r="BU47" s="114"/>
      <c r="BV47" s="128"/>
      <c r="BW47" s="77"/>
      <c r="BX47" s="38"/>
      <c r="BY47" s="126">
        <v>33</v>
      </c>
      <c r="BZ47" s="115" t="s">
        <v>19</v>
      </c>
      <c r="CA47" s="77"/>
      <c r="CB47" s="64">
        <f>事業所除く!CB47+事業所!CB47</f>
        <v>408</v>
      </c>
      <c r="CC47" s="133">
        <v>33</v>
      </c>
      <c r="CD47" s="115" t="s">
        <v>284</v>
      </c>
      <c r="CE47" s="77"/>
      <c r="CF47" s="38">
        <f>事業所除く!CF47+事業所!CF47</f>
        <v>312</v>
      </c>
      <c r="CG47" s="126"/>
      <c r="CH47" s="114"/>
      <c r="CI47" s="128"/>
      <c r="CJ47" s="77"/>
      <c r="CK47" s="38"/>
    </row>
    <row r="48" spans="1:89" ht="46.5" customHeight="1">
      <c r="A48" s="112"/>
      <c r="B48" s="116"/>
      <c r="C48" s="71"/>
      <c r="D48" s="39"/>
      <c r="E48" s="112"/>
      <c r="F48" s="116"/>
      <c r="G48" s="71"/>
      <c r="H48" s="39"/>
      <c r="I48" s="112"/>
      <c r="J48" s="116"/>
      <c r="K48" s="71"/>
      <c r="L48" s="38"/>
      <c r="M48" s="118">
        <v>34</v>
      </c>
      <c r="N48" s="116" t="s">
        <v>165</v>
      </c>
      <c r="O48" s="71"/>
      <c r="P48" s="39">
        <f>事業所除く!P48+事業所!P48</f>
        <v>575</v>
      </c>
      <c r="Q48" s="112"/>
      <c r="R48" s="113"/>
      <c r="S48" s="119"/>
      <c r="T48" s="120"/>
      <c r="U48" s="71"/>
      <c r="V48" s="38"/>
      <c r="W48" s="112"/>
      <c r="X48" s="113"/>
      <c r="Y48" s="120"/>
      <c r="Z48" s="71"/>
      <c r="AA48" s="38"/>
      <c r="AB48" s="112"/>
      <c r="AC48" s="113"/>
      <c r="AD48" s="120"/>
      <c r="AE48" s="71"/>
      <c r="AF48" s="39"/>
      <c r="AG48" s="112"/>
      <c r="AH48" s="116"/>
      <c r="AI48" s="71"/>
      <c r="AJ48" s="38"/>
      <c r="AK48" s="112"/>
      <c r="AL48" s="113"/>
      <c r="AM48" s="119"/>
      <c r="AN48" s="119"/>
      <c r="AO48" s="120"/>
      <c r="AP48" s="71"/>
      <c r="AQ48" s="38"/>
      <c r="AR48" s="112">
        <v>34</v>
      </c>
      <c r="AS48" s="113" t="s">
        <v>179</v>
      </c>
      <c r="AT48" s="119"/>
      <c r="AU48" s="120"/>
      <c r="AV48" s="71"/>
      <c r="AW48" s="38">
        <f>事業所除く!AW48+事業所!AW48</f>
        <v>392</v>
      </c>
      <c r="AX48" s="133">
        <v>34</v>
      </c>
      <c r="AY48" s="114" t="s">
        <v>455</v>
      </c>
      <c r="AZ48" s="127"/>
      <c r="BA48" s="127"/>
      <c r="BB48" s="128"/>
      <c r="BC48" s="75"/>
      <c r="BD48" s="38">
        <f>事業所除く!BD48+事業所!BD48</f>
        <v>619</v>
      </c>
      <c r="BE48" s="112"/>
      <c r="BF48" s="115"/>
      <c r="BG48" s="77"/>
      <c r="BH48" s="38"/>
      <c r="BI48" s="126"/>
      <c r="BJ48" s="114"/>
      <c r="BK48" s="127"/>
      <c r="BL48" s="128"/>
      <c r="BM48" s="77"/>
      <c r="BN48" s="38"/>
      <c r="BO48" s="133"/>
      <c r="BP48" s="114"/>
      <c r="BQ48" s="128"/>
      <c r="BR48" s="77"/>
      <c r="BS48" s="39"/>
      <c r="BT48" s="133"/>
      <c r="BU48" s="114"/>
      <c r="BV48" s="128"/>
      <c r="BW48" s="77"/>
      <c r="BX48" s="38"/>
      <c r="BY48" s="126"/>
      <c r="BZ48" s="115"/>
      <c r="CA48" s="77"/>
      <c r="CB48" s="64"/>
      <c r="CC48" s="133">
        <v>34</v>
      </c>
      <c r="CD48" s="115" t="s">
        <v>594</v>
      </c>
      <c r="CE48" s="77"/>
      <c r="CF48" s="38">
        <f>事業所除く!CF48+事業所!CF48</f>
        <v>287</v>
      </c>
      <c r="CG48" s="126"/>
      <c r="CH48" s="114"/>
      <c r="CI48" s="128"/>
      <c r="CJ48" s="77"/>
      <c r="CK48" s="38"/>
    </row>
    <row r="49" spans="1:89" ht="40.5" customHeight="1">
      <c r="A49" s="112"/>
      <c r="B49" s="116"/>
      <c r="C49" s="71"/>
      <c r="D49" s="39"/>
      <c r="E49" s="112"/>
      <c r="F49" s="116"/>
      <c r="G49" s="71"/>
      <c r="H49" s="39"/>
      <c r="I49" s="112"/>
      <c r="J49" s="116"/>
      <c r="K49" s="71"/>
      <c r="L49" s="38"/>
      <c r="M49" s="118">
        <v>35</v>
      </c>
      <c r="N49" s="116" t="s">
        <v>166</v>
      </c>
      <c r="O49" s="71"/>
      <c r="P49" s="39">
        <f>事業所除く!P49+事業所!P49</f>
        <v>408</v>
      </c>
      <c r="Q49" s="112"/>
      <c r="R49" s="113"/>
      <c r="S49" s="119"/>
      <c r="T49" s="120"/>
      <c r="U49" s="71"/>
      <c r="V49" s="38"/>
      <c r="W49" s="112"/>
      <c r="X49" s="113"/>
      <c r="Y49" s="120"/>
      <c r="Z49" s="71"/>
      <c r="AA49" s="38"/>
      <c r="AB49" s="112"/>
      <c r="AC49" s="113"/>
      <c r="AD49" s="120"/>
      <c r="AE49" s="71"/>
      <c r="AF49" s="39"/>
      <c r="AG49" s="112"/>
      <c r="AH49" s="116"/>
      <c r="AI49" s="71"/>
      <c r="AJ49" s="38"/>
      <c r="AK49" s="112"/>
      <c r="AL49" s="113"/>
      <c r="AM49" s="119"/>
      <c r="AN49" s="119"/>
      <c r="AO49" s="120"/>
      <c r="AP49" s="71"/>
      <c r="AQ49" s="38"/>
      <c r="AR49" s="112">
        <v>35</v>
      </c>
      <c r="AS49" s="113" t="s">
        <v>426</v>
      </c>
      <c r="AT49" s="119"/>
      <c r="AU49" s="120"/>
      <c r="AV49" s="71"/>
      <c r="AW49" s="38">
        <f>事業所除く!AW49+事業所!AW49</f>
        <v>419</v>
      </c>
      <c r="AX49" s="133">
        <v>35</v>
      </c>
      <c r="AY49" s="114" t="s">
        <v>553</v>
      </c>
      <c r="AZ49" s="127"/>
      <c r="BA49" s="127"/>
      <c r="BB49" s="128"/>
      <c r="BC49" s="75"/>
      <c r="BD49" s="38">
        <f>事業所除く!BD49+事業所!BD49</f>
        <v>377</v>
      </c>
      <c r="BE49" s="112"/>
      <c r="BF49" s="115"/>
      <c r="BG49" s="77"/>
      <c r="BH49" s="38"/>
      <c r="BI49" s="126"/>
      <c r="BJ49" s="114"/>
      <c r="BK49" s="127"/>
      <c r="BL49" s="128"/>
      <c r="BM49" s="77"/>
      <c r="BN49" s="38"/>
      <c r="BO49" s="133"/>
      <c r="BP49" s="114"/>
      <c r="BQ49" s="128"/>
      <c r="BR49" s="77"/>
      <c r="BS49" s="39"/>
      <c r="BT49" s="133"/>
      <c r="BU49" s="114"/>
      <c r="BV49" s="128"/>
      <c r="BW49" s="77"/>
      <c r="BX49" s="38"/>
      <c r="BY49" s="126"/>
      <c r="BZ49" s="115"/>
      <c r="CA49" s="77"/>
      <c r="CB49" s="64"/>
      <c r="CC49" s="133">
        <v>35</v>
      </c>
      <c r="CD49" s="115" t="s">
        <v>593</v>
      </c>
      <c r="CE49" s="77"/>
      <c r="CF49" s="38">
        <f>事業所除く!CF49+事業所!CF49</f>
        <v>314</v>
      </c>
      <c r="CG49" s="126"/>
      <c r="CH49" s="114"/>
      <c r="CI49" s="128"/>
      <c r="CJ49" s="77"/>
      <c r="CK49" s="38"/>
    </row>
    <row r="50" spans="1:89" ht="40.5" customHeight="1">
      <c r="A50" s="112"/>
      <c r="B50" s="116"/>
      <c r="C50" s="71"/>
      <c r="D50" s="39"/>
      <c r="E50" s="112"/>
      <c r="F50" s="116"/>
      <c r="G50" s="71"/>
      <c r="H50" s="39"/>
      <c r="I50" s="112"/>
      <c r="J50" s="116"/>
      <c r="K50" s="71"/>
      <c r="L50" s="38"/>
      <c r="M50" s="118">
        <v>36</v>
      </c>
      <c r="N50" s="116" t="s">
        <v>97</v>
      </c>
      <c r="O50" s="71"/>
      <c r="P50" s="39">
        <f>事業所除く!P50+事業所!P50</f>
        <v>583</v>
      </c>
      <c r="Q50" s="112"/>
      <c r="R50" s="113"/>
      <c r="S50" s="119"/>
      <c r="T50" s="120"/>
      <c r="U50" s="71"/>
      <c r="V50" s="38"/>
      <c r="W50" s="112"/>
      <c r="X50" s="113"/>
      <c r="Y50" s="120"/>
      <c r="Z50" s="71"/>
      <c r="AA50" s="38"/>
      <c r="AB50" s="112"/>
      <c r="AC50" s="113"/>
      <c r="AD50" s="120"/>
      <c r="AE50" s="71"/>
      <c r="AF50" s="39"/>
      <c r="AG50" s="112"/>
      <c r="AH50" s="116"/>
      <c r="AI50" s="71"/>
      <c r="AJ50" s="38"/>
      <c r="AK50" s="112"/>
      <c r="AL50" s="113"/>
      <c r="AM50" s="119"/>
      <c r="AN50" s="119"/>
      <c r="AO50" s="120"/>
      <c r="AP50" s="71"/>
      <c r="AQ50" s="38"/>
      <c r="AR50" s="112">
        <v>36</v>
      </c>
      <c r="AS50" s="113" t="s">
        <v>180</v>
      </c>
      <c r="AT50" s="119"/>
      <c r="AU50" s="120"/>
      <c r="AV50" s="71"/>
      <c r="AW50" s="38">
        <f>事業所除く!AW50+事業所!AW50</f>
        <v>320</v>
      </c>
      <c r="AX50" s="133"/>
      <c r="AY50" s="114"/>
      <c r="AZ50" s="127"/>
      <c r="BA50" s="127"/>
      <c r="BB50" s="128"/>
      <c r="BC50" s="75"/>
      <c r="BD50" s="38"/>
      <c r="BE50" s="112"/>
      <c r="BF50" s="115"/>
      <c r="BG50" s="77"/>
      <c r="BH50" s="38"/>
      <c r="BI50" s="126"/>
      <c r="BJ50" s="114"/>
      <c r="BK50" s="127"/>
      <c r="BL50" s="128"/>
      <c r="BM50" s="77"/>
      <c r="BN50" s="38"/>
      <c r="BO50" s="133"/>
      <c r="BP50" s="114"/>
      <c r="BQ50" s="128"/>
      <c r="BR50" s="77"/>
      <c r="BS50" s="39"/>
      <c r="BT50" s="133"/>
      <c r="BU50" s="114"/>
      <c r="BV50" s="128"/>
      <c r="BW50" s="77"/>
      <c r="BX50" s="38"/>
      <c r="BY50" s="126"/>
      <c r="BZ50" s="115"/>
      <c r="CA50" s="77"/>
      <c r="CB50" s="64"/>
      <c r="CC50" s="133">
        <v>36</v>
      </c>
      <c r="CD50" s="115" t="s">
        <v>437</v>
      </c>
      <c r="CE50" s="77"/>
      <c r="CF50" s="38">
        <f>事業所除く!CF50+事業所!CF50</f>
        <v>332</v>
      </c>
      <c r="CG50" s="126"/>
      <c r="CH50" s="114"/>
      <c r="CI50" s="128"/>
      <c r="CJ50" s="77"/>
      <c r="CK50" s="38"/>
    </row>
    <row r="51" spans="1:89" ht="40.5" customHeight="1">
      <c r="A51" s="112"/>
      <c r="B51" s="116"/>
      <c r="C51" s="71"/>
      <c r="D51" s="39"/>
      <c r="E51" s="112"/>
      <c r="F51" s="116"/>
      <c r="G51" s="71"/>
      <c r="H51" s="39"/>
      <c r="I51" s="112"/>
      <c r="J51" s="116"/>
      <c r="K51" s="71"/>
      <c r="L51" s="38"/>
      <c r="M51" s="118">
        <v>37</v>
      </c>
      <c r="N51" s="116" t="s">
        <v>42</v>
      </c>
      <c r="O51" s="71"/>
      <c r="P51" s="39">
        <f>事業所除く!P51+事業所!P51</f>
        <v>377</v>
      </c>
      <c r="Q51" s="112"/>
      <c r="R51" s="113"/>
      <c r="S51" s="119"/>
      <c r="T51" s="120"/>
      <c r="U51" s="71"/>
      <c r="V51" s="38"/>
      <c r="W51" s="112"/>
      <c r="X51" s="113"/>
      <c r="Y51" s="120"/>
      <c r="Z51" s="71"/>
      <c r="AA51" s="38"/>
      <c r="AB51" s="112"/>
      <c r="AC51" s="113"/>
      <c r="AD51" s="120"/>
      <c r="AE51" s="71"/>
      <c r="AF51" s="39"/>
      <c r="AG51" s="112"/>
      <c r="AH51" s="116"/>
      <c r="AI51" s="71"/>
      <c r="AJ51" s="38"/>
      <c r="AK51" s="112"/>
      <c r="AL51" s="113"/>
      <c r="AM51" s="119"/>
      <c r="AN51" s="119"/>
      <c r="AO51" s="120"/>
      <c r="AP51" s="71"/>
      <c r="AQ51" s="38"/>
      <c r="AR51" s="112">
        <v>37</v>
      </c>
      <c r="AS51" s="113" t="s">
        <v>181</v>
      </c>
      <c r="AT51" s="119"/>
      <c r="AU51" s="120"/>
      <c r="AV51" s="71"/>
      <c r="AW51" s="38">
        <f>事業所除く!AW51+事業所!AW51</f>
        <v>404</v>
      </c>
      <c r="AX51" s="133"/>
      <c r="AY51" s="114"/>
      <c r="AZ51" s="127"/>
      <c r="BA51" s="127"/>
      <c r="BB51" s="128"/>
      <c r="BC51" s="75"/>
      <c r="BD51" s="38"/>
      <c r="BE51" s="112"/>
      <c r="BF51" s="115"/>
      <c r="BG51" s="77"/>
      <c r="BH51" s="38"/>
      <c r="BI51" s="126"/>
      <c r="BJ51" s="114"/>
      <c r="BK51" s="127"/>
      <c r="BL51" s="128"/>
      <c r="BM51" s="77"/>
      <c r="BN51" s="38"/>
      <c r="BO51" s="133"/>
      <c r="BP51" s="114"/>
      <c r="BQ51" s="128"/>
      <c r="BR51" s="77"/>
      <c r="BS51" s="39"/>
      <c r="BT51" s="133"/>
      <c r="BU51" s="114"/>
      <c r="BV51" s="128"/>
      <c r="BW51" s="77"/>
      <c r="BX51" s="38"/>
      <c r="BY51" s="126"/>
      <c r="BZ51" s="115"/>
      <c r="CA51" s="77"/>
      <c r="CB51" s="64"/>
      <c r="CC51" s="133">
        <v>37</v>
      </c>
      <c r="CD51" s="115" t="s">
        <v>438</v>
      </c>
      <c r="CE51" s="77"/>
      <c r="CF51" s="38">
        <f>事業所除く!CF51+事業所!CF51</f>
        <v>319</v>
      </c>
      <c r="CG51" s="126"/>
      <c r="CH51" s="114"/>
      <c r="CI51" s="128"/>
      <c r="CJ51" s="77"/>
      <c r="CK51" s="38"/>
    </row>
    <row r="52" spans="1:89" ht="40.5" customHeight="1">
      <c r="A52" s="112"/>
      <c r="B52" s="116"/>
      <c r="C52" s="71"/>
      <c r="D52" s="39"/>
      <c r="E52" s="112"/>
      <c r="F52" s="116"/>
      <c r="G52" s="71"/>
      <c r="H52" s="39"/>
      <c r="I52" s="112"/>
      <c r="J52" s="116"/>
      <c r="K52" s="71"/>
      <c r="L52" s="38"/>
      <c r="M52" s="118">
        <v>38</v>
      </c>
      <c r="N52" s="116" t="s">
        <v>362</v>
      </c>
      <c r="O52" s="71"/>
      <c r="P52" s="39">
        <f>事業所除く!P52+事業所!P52</f>
        <v>259</v>
      </c>
      <c r="Q52" s="112"/>
      <c r="R52" s="113"/>
      <c r="S52" s="119"/>
      <c r="T52" s="120"/>
      <c r="U52" s="71"/>
      <c r="V52" s="38"/>
      <c r="W52" s="112"/>
      <c r="X52" s="113"/>
      <c r="Y52" s="120"/>
      <c r="Z52" s="71"/>
      <c r="AA52" s="38"/>
      <c r="AB52" s="112"/>
      <c r="AC52" s="113"/>
      <c r="AD52" s="120"/>
      <c r="AE52" s="71"/>
      <c r="AF52" s="39"/>
      <c r="AG52" s="112"/>
      <c r="AH52" s="116"/>
      <c r="AI52" s="71"/>
      <c r="AJ52" s="38"/>
      <c r="AK52" s="112"/>
      <c r="AL52" s="113"/>
      <c r="AM52" s="119"/>
      <c r="AN52" s="119"/>
      <c r="AO52" s="120"/>
      <c r="AP52" s="71"/>
      <c r="AQ52" s="38"/>
      <c r="AR52" s="112">
        <v>38</v>
      </c>
      <c r="AS52" s="113" t="s">
        <v>182</v>
      </c>
      <c r="AT52" s="119"/>
      <c r="AU52" s="120"/>
      <c r="AV52" s="71"/>
      <c r="AW52" s="38">
        <f>事業所除く!AW52+事業所!AW52</f>
        <v>387</v>
      </c>
      <c r="AX52" s="133"/>
      <c r="AY52" s="114"/>
      <c r="AZ52" s="127"/>
      <c r="BA52" s="127"/>
      <c r="BB52" s="128"/>
      <c r="BC52" s="75"/>
      <c r="BD52" s="38"/>
      <c r="BE52" s="112"/>
      <c r="BF52" s="115"/>
      <c r="BG52" s="77"/>
      <c r="BH52" s="38"/>
      <c r="BI52" s="126"/>
      <c r="BJ52" s="114"/>
      <c r="BK52" s="127"/>
      <c r="BL52" s="128"/>
      <c r="BM52" s="77"/>
      <c r="BN52" s="38"/>
      <c r="BO52" s="133"/>
      <c r="BP52" s="114"/>
      <c r="BQ52" s="128"/>
      <c r="BR52" s="77"/>
      <c r="BS52" s="39"/>
      <c r="BT52" s="133"/>
      <c r="BU52" s="114"/>
      <c r="BV52" s="128"/>
      <c r="BW52" s="77"/>
      <c r="BX52" s="38"/>
      <c r="BY52" s="126"/>
      <c r="BZ52" s="115"/>
      <c r="CA52" s="77"/>
      <c r="CB52" s="64"/>
      <c r="CC52" s="133">
        <v>38</v>
      </c>
      <c r="CD52" s="115" t="s">
        <v>439</v>
      </c>
      <c r="CE52" s="77"/>
      <c r="CF52" s="38">
        <f>事業所除く!CF52+事業所!CF52</f>
        <v>237</v>
      </c>
      <c r="CG52" s="126"/>
      <c r="CH52" s="114"/>
      <c r="CI52" s="128"/>
      <c r="CJ52" s="77"/>
      <c r="CK52" s="38"/>
    </row>
    <row r="53" spans="1:89" ht="40.5" customHeight="1">
      <c r="A53" s="112"/>
      <c r="B53" s="116"/>
      <c r="C53" s="71"/>
      <c r="D53" s="39"/>
      <c r="E53" s="112"/>
      <c r="F53" s="116"/>
      <c r="G53" s="71"/>
      <c r="H53" s="39"/>
      <c r="I53" s="112"/>
      <c r="J53" s="116"/>
      <c r="K53" s="71"/>
      <c r="L53" s="38"/>
      <c r="M53" s="118"/>
      <c r="N53" s="116"/>
      <c r="O53" s="71"/>
      <c r="P53" s="39"/>
      <c r="Q53" s="112"/>
      <c r="R53" s="113"/>
      <c r="S53" s="119"/>
      <c r="T53" s="120"/>
      <c r="U53" s="71"/>
      <c r="V53" s="38"/>
      <c r="W53" s="112"/>
      <c r="X53" s="113"/>
      <c r="Y53" s="120"/>
      <c r="Z53" s="71"/>
      <c r="AA53" s="38"/>
      <c r="AB53" s="112"/>
      <c r="AC53" s="113"/>
      <c r="AD53" s="120"/>
      <c r="AE53" s="71"/>
      <c r="AF53" s="39"/>
      <c r="AG53" s="112"/>
      <c r="AH53" s="116"/>
      <c r="AI53" s="71"/>
      <c r="AJ53" s="38"/>
      <c r="AK53" s="112"/>
      <c r="AL53" s="113"/>
      <c r="AM53" s="119"/>
      <c r="AN53" s="119"/>
      <c r="AO53" s="120"/>
      <c r="AP53" s="71"/>
      <c r="AQ53" s="38"/>
      <c r="AR53" s="112">
        <v>39</v>
      </c>
      <c r="AS53" s="113" t="s">
        <v>183</v>
      </c>
      <c r="AT53" s="119"/>
      <c r="AU53" s="120"/>
      <c r="AV53" s="71"/>
      <c r="AW53" s="38">
        <f>事業所除く!AW53+事業所!AW53</f>
        <v>311</v>
      </c>
      <c r="AX53" s="133"/>
      <c r="AY53" s="114"/>
      <c r="AZ53" s="127"/>
      <c r="BA53" s="127"/>
      <c r="BB53" s="128"/>
      <c r="BC53" s="75"/>
      <c r="BD53" s="38"/>
      <c r="BE53" s="112"/>
      <c r="BF53" s="115"/>
      <c r="BG53" s="77"/>
      <c r="BH53" s="38"/>
      <c r="BI53" s="126"/>
      <c r="BJ53" s="114"/>
      <c r="BK53" s="127"/>
      <c r="BL53" s="128"/>
      <c r="BM53" s="77"/>
      <c r="BN53" s="38"/>
      <c r="BO53" s="133"/>
      <c r="BP53" s="114"/>
      <c r="BQ53" s="128"/>
      <c r="BR53" s="77"/>
      <c r="BS53" s="39"/>
      <c r="BT53" s="133"/>
      <c r="BU53" s="114"/>
      <c r="BV53" s="128"/>
      <c r="BW53" s="77"/>
      <c r="BX53" s="38"/>
      <c r="BY53" s="126"/>
      <c r="BZ53" s="115"/>
      <c r="CA53" s="77"/>
      <c r="CB53" s="64"/>
      <c r="CC53" s="133"/>
      <c r="CD53" s="115"/>
      <c r="CE53" s="77"/>
      <c r="CF53" s="38"/>
      <c r="CG53" s="126"/>
      <c r="CH53" s="114"/>
      <c r="CI53" s="128"/>
      <c r="CJ53" s="77"/>
      <c r="CK53" s="38"/>
    </row>
    <row r="54" spans="1:89" ht="40.5" customHeight="1">
      <c r="A54" s="112"/>
      <c r="B54" s="116"/>
      <c r="C54" s="71"/>
      <c r="D54" s="39"/>
      <c r="E54" s="112"/>
      <c r="F54" s="116"/>
      <c r="G54" s="71"/>
      <c r="H54" s="39"/>
      <c r="I54" s="112"/>
      <c r="J54" s="116"/>
      <c r="K54" s="71"/>
      <c r="L54" s="38"/>
      <c r="M54" s="118"/>
      <c r="N54" s="116"/>
      <c r="O54" s="71"/>
      <c r="P54" s="39"/>
      <c r="Q54" s="112"/>
      <c r="R54" s="113"/>
      <c r="S54" s="119"/>
      <c r="T54" s="120"/>
      <c r="U54" s="71"/>
      <c r="V54" s="38"/>
      <c r="W54" s="112"/>
      <c r="X54" s="113"/>
      <c r="Y54" s="120"/>
      <c r="Z54" s="71"/>
      <c r="AA54" s="38"/>
      <c r="AB54" s="112"/>
      <c r="AC54" s="113"/>
      <c r="AD54" s="120"/>
      <c r="AE54" s="71"/>
      <c r="AF54" s="39"/>
      <c r="AG54" s="112"/>
      <c r="AH54" s="116"/>
      <c r="AI54" s="71"/>
      <c r="AJ54" s="38"/>
      <c r="AK54" s="112"/>
      <c r="AL54" s="113"/>
      <c r="AM54" s="119"/>
      <c r="AN54" s="119"/>
      <c r="AO54" s="120"/>
      <c r="AP54" s="71"/>
      <c r="AQ54" s="38"/>
      <c r="AR54" s="112">
        <v>40</v>
      </c>
      <c r="AS54" s="113" t="s">
        <v>365</v>
      </c>
      <c r="AT54" s="119"/>
      <c r="AU54" s="120"/>
      <c r="AV54" s="71"/>
      <c r="AW54" s="38">
        <f>事業所除く!AW54+事業所!AW54</f>
        <v>373</v>
      </c>
      <c r="AX54" s="133"/>
      <c r="AY54" s="114"/>
      <c r="AZ54" s="127"/>
      <c r="BA54" s="127"/>
      <c r="BB54" s="128"/>
      <c r="BC54" s="75"/>
      <c r="BD54" s="38"/>
      <c r="BE54" s="112"/>
      <c r="BF54" s="115"/>
      <c r="BG54" s="77"/>
      <c r="BH54" s="38"/>
      <c r="BI54" s="126"/>
      <c r="BJ54" s="114"/>
      <c r="BK54" s="127"/>
      <c r="BL54" s="128"/>
      <c r="BM54" s="77"/>
      <c r="BN54" s="38"/>
      <c r="BO54" s="133"/>
      <c r="BP54" s="114"/>
      <c r="BQ54" s="128"/>
      <c r="BR54" s="77"/>
      <c r="BS54" s="39"/>
      <c r="BT54" s="133"/>
      <c r="BU54" s="114"/>
      <c r="BV54" s="128"/>
      <c r="BW54" s="77"/>
      <c r="BX54" s="38"/>
      <c r="BY54" s="126"/>
      <c r="BZ54" s="115"/>
      <c r="CA54" s="77"/>
      <c r="CB54" s="64"/>
      <c r="CC54" s="133"/>
      <c r="CD54" s="115"/>
      <c r="CE54" s="77"/>
      <c r="CF54" s="38"/>
      <c r="CG54" s="126"/>
      <c r="CH54" s="114"/>
      <c r="CI54" s="128"/>
      <c r="CJ54" s="77"/>
      <c r="CK54" s="38"/>
    </row>
    <row r="55" spans="1:89" ht="40.5" customHeight="1">
      <c r="A55" s="112"/>
      <c r="B55" s="116"/>
      <c r="C55" s="71"/>
      <c r="D55" s="39"/>
      <c r="E55" s="112"/>
      <c r="F55" s="116"/>
      <c r="G55" s="71"/>
      <c r="H55" s="39"/>
      <c r="I55" s="112"/>
      <c r="J55" s="116"/>
      <c r="K55" s="71"/>
      <c r="L55" s="38"/>
      <c r="M55" s="118"/>
      <c r="N55" s="116"/>
      <c r="O55" s="71"/>
      <c r="P55" s="39"/>
      <c r="Q55" s="112"/>
      <c r="R55" s="113"/>
      <c r="S55" s="119"/>
      <c r="T55" s="120"/>
      <c r="U55" s="71"/>
      <c r="V55" s="38"/>
      <c r="W55" s="112"/>
      <c r="X55" s="113"/>
      <c r="Y55" s="120"/>
      <c r="Z55" s="71"/>
      <c r="AA55" s="38"/>
      <c r="AB55" s="112"/>
      <c r="AC55" s="113"/>
      <c r="AD55" s="120"/>
      <c r="AE55" s="71"/>
      <c r="AF55" s="39"/>
      <c r="AG55" s="112"/>
      <c r="AH55" s="116"/>
      <c r="AI55" s="71"/>
      <c r="AJ55" s="38"/>
      <c r="AK55" s="112"/>
      <c r="AL55" s="113"/>
      <c r="AM55" s="119"/>
      <c r="AN55" s="119"/>
      <c r="AO55" s="120"/>
      <c r="AP55" s="71"/>
      <c r="AQ55" s="38"/>
      <c r="AR55" s="112">
        <v>41</v>
      </c>
      <c r="AS55" s="113" t="s">
        <v>400</v>
      </c>
      <c r="AT55" s="119"/>
      <c r="AU55" s="120"/>
      <c r="AV55" s="71"/>
      <c r="AW55" s="38">
        <f>事業所除く!AW55+事業所!AW55</f>
        <v>325</v>
      </c>
      <c r="AX55" s="133"/>
      <c r="AY55" s="114"/>
      <c r="AZ55" s="127"/>
      <c r="BA55" s="127"/>
      <c r="BB55" s="128"/>
      <c r="BC55" s="75"/>
      <c r="BD55" s="38"/>
      <c r="BE55" s="112"/>
      <c r="BF55" s="115"/>
      <c r="BG55" s="77"/>
      <c r="BH55" s="38"/>
      <c r="BI55" s="126"/>
      <c r="BJ55" s="114"/>
      <c r="BK55" s="127"/>
      <c r="BL55" s="128"/>
      <c r="BM55" s="77"/>
      <c r="BN55" s="38"/>
      <c r="BO55" s="133"/>
      <c r="BP55" s="114"/>
      <c r="BQ55" s="128"/>
      <c r="BR55" s="77"/>
      <c r="BS55" s="39"/>
      <c r="BT55" s="133"/>
      <c r="BU55" s="114"/>
      <c r="BV55" s="128"/>
      <c r="BW55" s="77"/>
      <c r="BX55" s="38"/>
      <c r="BY55" s="126"/>
      <c r="BZ55" s="115"/>
      <c r="CA55" s="77"/>
      <c r="CB55" s="64"/>
      <c r="CC55" s="133"/>
      <c r="CD55" s="115"/>
      <c r="CE55" s="77"/>
      <c r="CF55" s="38"/>
      <c r="CG55" s="126"/>
      <c r="CH55" s="114"/>
      <c r="CI55" s="128"/>
      <c r="CJ55" s="77"/>
      <c r="CK55" s="38"/>
    </row>
    <row r="56" spans="1:89" ht="40.5" customHeight="1">
      <c r="A56" s="112"/>
      <c r="B56" s="116"/>
      <c r="C56" s="71"/>
      <c r="D56" s="39"/>
      <c r="E56" s="112"/>
      <c r="F56" s="116"/>
      <c r="G56" s="71"/>
      <c r="H56" s="39"/>
      <c r="I56" s="112"/>
      <c r="J56" s="116"/>
      <c r="K56" s="71"/>
      <c r="L56" s="38"/>
      <c r="M56" s="118"/>
      <c r="N56" s="116"/>
      <c r="O56" s="71"/>
      <c r="P56" s="39"/>
      <c r="Q56" s="112"/>
      <c r="R56" s="113"/>
      <c r="S56" s="119"/>
      <c r="T56" s="120"/>
      <c r="U56" s="71"/>
      <c r="V56" s="38"/>
      <c r="W56" s="112"/>
      <c r="X56" s="113"/>
      <c r="Y56" s="120"/>
      <c r="Z56" s="71"/>
      <c r="AA56" s="38"/>
      <c r="AB56" s="112"/>
      <c r="AC56" s="113"/>
      <c r="AD56" s="120"/>
      <c r="AE56" s="71"/>
      <c r="AF56" s="39"/>
      <c r="AG56" s="112"/>
      <c r="AH56" s="116"/>
      <c r="AI56" s="71"/>
      <c r="AJ56" s="38"/>
      <c r="AK56" s="112"/>
      <c r="AL56" s="113"/>
      <c r="AM56" s="119"/>
      <c r="AN56" s="119"/>
      <c r="AO56" s="120"/>
      <c r="AP56" s="71"/>
      <c r="AQ56" s="38"/>
      <c r="AR56" s="112">
        <v>42</v>
      </c>
      <c r="AS56" s="113" t="s">
        <v>401</v>
      </c>
      <c r="AT56" s="119"/>
      <c r="AU56" s="120"/>
      <c r="AV56" s="71"/>
      <c r="AW56" s="38">
        <f>事業所除く!AW56+事業所!AW56</f>
        <v>256</v>
      </c>
      <c r="AX56" s="133"/>
      <c r="AY56" s="114"/>
      <c r="AZ56" s="127"/>
      <c r="BA56" s="127"/>
      <c r="BB56" s="128"/>
      <c r="BC56" s="75"/>
      <c r="BD56" s="38"/>
      <c r="BE56" s="112"/>
      <c r="BF56" s="115"/>
      <c r="BG56" s="77"/>
      <c r="BH56" s="38"/>
      <c r="BI56" s="126"/>
      <c r="BJ56" s="114"/>
      <c r="BK56" s="127"/>
      <c r="BL56" s="128"/>
      <c r="BM56" s="77"/>
      <c r="BN56" s="38"/>
      <c r="BO56" s="133"/>
      <c r="BP56" s="114"/>
      <c r="BQ56" s="128"/>
      <c r="BR56" s="77"/>
      <c r="BS56" s="39"/>
      <c r="BT56" s="133"/>
      <c r="BU56" s="114"/>
      <c r="BV56" s="128"/>
      <c r="BW56" s="77"/>
      <c r="BX56" s="38"/>
      <c r="BY56" s="126"/>
      <c r="BZ56" s="115"/>
      <c r="CA56" s="77"/>
      <c r="CB56" s="64"/>
      <c r="CC56" s="133"/>
      <c r="CD56" s="115"/>
      <c r="CE56" s="77"/>
      <c r="CF56" s="38"/>
      <c r="CG56" s="126"/>
      <c r="CH56" s="114"/>
      <c r="CI56" s="128"/>
      <c r="CJ56" s="77"/>
      <c r="CK56" s="38"/>
    </row>
    <row r="57" spans="1:89" ht="40.5" customHeight="1">
      <c r="A57" s="112"/>
      <c r="B57" s="116"/>
      <c r="C57" s="71"/>
      <c r="D57" s="39"/>
      <c r="E57" s="112"/>
      <c r="F57" s="116"/>
      <c r="G57" s="71"/>
      <c r="H57" s="39"/>
      <c r="I57" s="112"/>
      <c r="J57" s="116"/>
      <c r="K57" s="71"/>
      <c r="L57" s="38"/>
      <c r="M57" s="118"/>
      <c r="N57" s="116"/>
      <c r="O57" s="71"/>
      <c r="P57" s="39"/>
      <c r="Q57" s="112"/>
      <c r="R57" s="113"/>
      <c r="S57" s="119"/>
      <c r="T57" s="120"/>
      <c r="U57" s="71"/>
      <c r="V57" s="38"/>
      <c r="W57" s="112"/>
      <c r="X57" s="113"/>
      <c r="Y57" s="120"/>
      <c r="Z57" s="71"/>
      <c r="AA57" s="38"/>
      <c r="AB57" s="112"/>
      <c r="AC57" s="113"/>
      <c r="AD57" s="120"/>
      <c r="AE57" s="71"/>
      <c r="AF57" s="39"/>
      <c r="AG57" s="112"/>
      <c r="AH57" s="116"/>
      <c r="AI57" s="71"/>
      <c r="AJ57" s="38"/>
      <c r="AK57" s="112"/>
      <c r="AL57" s="113"/>
      <c r="AM57" s="119"/>
      <c r="AN57" s="119"/>
      <c r="AO57" s="120"/>
      <c r="AP57" s="71"/>
      <c r="AQ57" s="38"/>
      <c r="AR57" s="112">
        <v>43</v>
      </c>
      <c r="AS57" s="113" t="s">
        <v>427</v>
      </c>
      <c r="AT57" s="119"/>
      <c r="AU57" s="120"/>
      <c r="AV57" s="71"/>
      <c r="AW57" s="38">
        <f>事業所除く!AW57+事業所!AW57</f>
        <v>333</v>
      </c>
      <c r="AX57" s="133"/>
      <c r="AY57" s="114"/>
      <c r="AZ57" s="127"/>
      <c r="BA57" s="127"/>
      <c r="BB57" s="128"/>
      <c r="BC57" s="75"/>
      <c r="BD57" s="38"/>
      <c r="BE57" s="112"/>
      <c r="BF57" s="115"/>
      <c r="BG57" s="77"/>
      <c r="BH57" s="38"/>
      <c r="BI57" s="126"/>
      <c r="BJ57" s="114"/>
      <c r="BK57" s="127"/>
      <c r="BL57" s="128"/>
      <c r="BM57" s="77"/>
      <c r="BN57" s="38"/>
      <c r="BO57" s="133"/>
      <c r="BP57" s="114"/>
      <c r="BQ57" s="128"/>
      <c r="BR57" s="77"/>
      <c r="BS57" s="39"/>
      <c r="BT57" s="133"/>
      <c r="BU57" s="114"/>
      <c r="BV57" s="128"/>
      <c r="BW57" s="77"/>
      <c r="BX57" s="38"/>
      <c r="BY57" s="126"/>
      <c r="BZ57" s="115"/>
      <c r="CA57" s="77"/>
      <c r="CB57" s="64"/>
      <c r="CC57" s="133"/>
      <c r="CD57" s="115"/>
      <c r="CE57" s="77"/>
      <c r="CF57" s="38"/>
      <c r="CG57" s="126"/>
      <c r="CH57" s="114"/>
      <c r="CI57" s="128"/>
      <c r="CJ57" s="77"/>
      <c r="CK57" s="38"/>
    </row>
    <row r="58" spans="1:89" ht="40.5" customHeight="1">
      <c r="A58" s="112"/>
      <c r="B58" s="116"/>
      <c r="C58" s="71"/>
      <c r="D58" s="39"/>
      <c r="E58" s="112"/>
      <c r="F58" s="116"/>
      <c r="G58" s="71"/>
      <c r="H58" s="39"/>
      <c r="I58" s="112"/>
      <c r="J58" s="116"/>
      <c r="K58" s="71"/>
      <c r="L58" s="38"/>
      <c r="M58" s="118"/>
      <c r="N58" s="116"/>
      <c r="O58" s="71"/>
      <c r="P58" s="39"/>
      <c r="Q58" s="112"/>
      <c r="R58" s="113"/>
      <c r="S58" s="119"/>
      <c r="T58" s="120"/>
      <c r="U58" s="71"/>
      <c r="V58" s="38"/>
      <c r="W58" s="112"/>
      <c r="X58" s="113"/>
      <c r="Y58" s="120"/>
      <c r="Z58" s="71"/>
      <c r="AA58" s="38"/>
      <c r="AB58" s="112"/>
      <c r="AC58" s="113"/>
      <c r="AD58" s="120"/>
      <c r="AE58" s="71"/>
      <c r="AF58" s="39"/>
      <c r="AG58" s="112"/>
      <c r="AH58" s="116"/>
      <c r="AI58" s="71"/>
      <c r="AJ58" s="38"/>
      <c r="AK58" s="112"/>
      <c r="AL58" s="113"/>
      <c r="AM58" s="119"/>
      <c r="AN58" s="119"/>
      <c r="AO58" s="120"/>
      <c r="AP58" s="71"/>
      <c r="AQ58" s="38"/>
      <c r="AR58" s="112">
        <v>44</v>
      </c>
      <c r="AS58" s="113" t="s">
        <v>442</v>
      </c>
      <c r="AT58" s="119"/>
      <c r="AU58" s="120"/>
      <c r="AV58" s="71"/>
      <c r="AW58" s="38">
        <f>事業所除く!AW58+事業所!AW58</f>
        <v>251</v>
      </c>
      <c r="AX58" s="133"/>
      <c r="AY58" s="114"/>
      <c r="AZ58" s="127"/>
      <c r="BA58" s="127"/>
      <c r="BB58" s="128"/>
      <c r="BC58" s="75"/>
      <c r="BD58" s="38"/>
      <c r="BE58" s="112"/>
      <c r="BF58" s="115"/>
      <c r="BG58" s="77"/>
      <c r="BH58" s="38"/>
      <c r="BI58" s="126"/>
      <c r="BJ58" s="114"/>
      <c r="BK58" s="127"/>
      <c r="BL58" s="128"/>
      <c r="BM58" s="77"/>
      <c r="BN58" s="38"/>
      <c r="BO58" s="133"/>
      <c r="BP58" s="114"/>
      <c r="BQ58" s="128"/>
      <c r="BR58" s="77"/>
      <c r="BS58" s="39"/>
      <c r="BT58" s="133"/>
      <c r="BU58" s="114"/>
      <c r="BV58" s="128"/>
      <c r="BW58" s="77"/>
      <c r="BX58" s="38"/>
      <c r="BY58" s="126"/>
      <c r="BZ58" s="115"/>
      <c r="CA58" s="77"/>
      <c r="CB58" s="64"/>
      <c r="CC58" s="133"/>
      <c r="CD58" s="115"/>
      <c r="CE58" s="77"/>
      <c r="CF58" s="38"/>
      <c r="CG58" s="126"/>
      <c r="CH58" s="114"/>
      <c r="CI58" s="128"/>
      <c r="CJ58" s="77"/>
      <c r="CK58" s="38"/>
    </row>
    <row r="59" spans="1:89" s="22" customFormat="1" ht="40.5" customHeight="1">
      <c r="A59" s="29"/>
      <c r="B59" s="30" t="s">
        <v>449</v>
      </c>
      <c r="C59" s="150">
        <f>SUMIF(C14:C58,"*",D14:D58)</f>
        <v>0</v>
      </c>
      <c r="D59" s="152"/>
      <c r="E59" s="29"/>
      <c r="F59" s="30" t="s">
        <v>50</v>
      </c>
      <c r="G59" s="150">
        <f>SUMIF(G14:G58,"*",H14:H58)</f>
        <v>0</v>
      </c>
      <c r="H59" s="152"/>
      <c r="I59" s="29"/>
      <c r="J59" s="30" t="s">
        <v>56</v>
      </c>
      <c r="K59" s="152">
        <f>SUMIF(K14:K58,"*",L14:L58)</f>
        <v>0</v>
      </c>
      <c r="L59" s="161"/>
      <c r="M59" s="37"/>
      <c r="N59" s="30" t="s">
        <v>57</v>
      </c>
      <c r="O59" s="152">
        <f>SUMIF(O14:O58,"*",P14:P58)</f>
        <v>0</v>
      </c>
      <c r="P59" s="161"/>
      <c r="Q59" s="29"/>
      <c r="R59" s="95"/>
      <c r="S59" s="105"/>
      <c r="T59" s="81" t="s">
        <v>58</v>
      </c>
      <c r="U59" s="152">
        <f>SUMIF(U14:U58,"*",V14:V58)</f>
        <v>0</v>
      </c>
      <c r="V59" s="161"/>
      <c r="W59" s="29"/>
      <c r="X59" s="82"/>
      <c r="Y59" s="81" t="s">
        <v>505</v>
      </c>
      <c r="Z59" s="150">
        <f>SUMIF(Z14:Z58,"*",AA14:AA58)</f>
        <v>0</v>
      </c>
      <c r="AA59" s="151"/>
      <c r="AB59" s="35"/>
      <c r="AC59" s="82"/>
      <c r="AD59" s="81" t="s">
        <v>75</v>
      </c>
      <c r="AE59" s="150">
        <f>SUMIF(AE14:AE58,"*",AF14:AF58)</f>
        <v>0</v>
      </c>
      <c r="AF59" s="152"/>
      <c r="AG59" s="29"/>
      <c r="AH59" s="30" t="s">
        <v>76</v>
      </c>
      <c r="AI59" s="152">
        <f>SUMIF(AI14:AI58,"*",AJ14:AJ58)</f>
        <v>0</v>
      </c>
      <c r="AJ59" s="161"/>
      <c r="AK59" s="29"/>
      <c r="AL59" s="82"/>
      <c r="AM59" s="85"/>
      <c r="AN59" s="85"/>
      <c r="AO59" s="81" t="s">
        <v>77</v>
      </c>
      <c r="AP59" s="152">
        <f>SUMIF(AP14:AP58,"*",AQ14:AQ58)</f>
        <v>0</v>
      </c>
      <c r="AQ59" s="161"/>
      <c r="AR59" s="29"/>
      <c r="AS59" s="82"/>
      <c r="AT59" s="85"/>
      <c r="AU59" s="81" t="s">
        <v>78</v>
      </c>
      <c r="AV59" s="150">
        <f>SUMIF(AV14:AV58,"*",AW14:AW58)</f>
        <v>0</v>
      </c>
      <c r="AW59" s="152"/>
      <c r="AX59" s="29"/>
      <c r="AY59" s="82"/>
      <c r="AZ59" s="85"/>
      <c r="BA59" s="85"/>
      <c r="BB59" s="85" t="s">
        <v>79</v>
      </c>
      <c r="BC59" s="150">
        <f>SUMIF(BC14:BC58,"*",BD14:BD58)</f>
        <v>0</v>
      </c>
      <c r="BD59" s="151"/>
      <c r="BE59" s="37"/>
      <c r="BF59" s="30" t="s">
        <v>80</v>
      </c>
      <c r="BG59" s="150">
        <f>SUMIF(BG14:BG58,"*",BH14:BH59)</f>
        <v>0</v>
      </c>
      <c r="BH59" s="152"/>
      <c r="BI59" s="37"/>
      <c r="BJ59" s="82"/>
      <c r="BK59" s="85"/>
      <c r="BL59" s="81" t="s">
        <v>513</v>
      </c>
      <c r="BM59" s="150">
        <f>SUMIF(BM14:BM58,"*",BN14:BN58)</f>
        <v>0</v>
      </c>
      <c r="BN59" s="151"/>
      <c r="BO59" s="29"/>
      <c r="BP59" s="82"/>
      <c r="BQ59" s="81" t="s">
        <v>81</v>
      </c>
      <c r="BR59" s="150">
        <f>SUMIF(BR14:BR58,"*",BS14:BS58)</f>
        <v>0</v>
      </c>
      <c r="BS59" s="152"/>
      <c r="BT59" s="29"/>
      <c r="BU59" s="82"/>
      <c r="BV59" s="81" t="s">
        <v>82</v>
      </c>
      <c r="BW59" s="150">
        <f>SUMIF(BW14:BW58,"*",BX14:BX58)</f>
        <v>0</v>
      </c>
      <c r="BX59" s="151"/>
      <c r="BY59" s="37"/>
      <c r="BZ59" s="30" t="s">
        <v>83</v>
      </c>
      <c r="CA59" s="150">
        <f>SUMIF(CA14:CA58,"*",CB14:CB58)</f>
        <v>0</v>
      </c>
      <c r="CB59" s="152"/>
      <c r="CC59" s="29"/>
      <c r="CD59" s="30" t="s">
        <v>84</v>
      </c>
      <c r="CE59" s="150">
        <f>SUMIF(CE14:CE58,"*",CF14:CF58)</f>
        <v>0</v>
      </c>
      <c r="CF59" s="151"/>
      <c r="CG59" s="37"/>
      <c r="CH59" s="82"/>
      <c r="CI59" s="81" t="s">
        <v>85</v>
      </c>
      <c r="CJ59" s="150">
        <f>SUMIF(CJ14:CJ58,"*",CK14:CK58)</f>
        <v>0</v>
      </c>
      <c r="CK59" s="151"/>
    </row>
    <row r="60" spans="1:89" ht="7.5" customHeight="1">
      <c r="A60" s="1"/>
      <c r="C60" s="6"/>
      <c r="D60" s="4"/>
      <c r="E60" s="12"/>
      <c r="H60" s="5"/>
      <c r="L60" s="7"/>
      <c r="M60" s="11"/>
      <c r="P60" s="7"/>
      <c r="Q60" s="13"/>
      <c r="R60" s="13"/>
      <c r="S60" s="13"/>
      <c r="T60" s="14"/>
      <c r="U60" s="14"/>
      <c r="V60" s="20"/>
      <c r="W60" s="1"/>
      <c r="Z60" s="6"/>
      <c r="AA60" s="4"/>
      <c r="AB60" s="12"/>
      <c r="AF60" s="5"/>
      <c r="AJ60" s="7"/>
      <c r="AK60" s="13"/>
      <c r="AL60" s="14"/>
      <c r="AM60" s="14"/>
      <c r="AN60" s="14"/>
      <c r="AO60" s="14"/>
      <c r="AP60" s="8"/>
      <c r="AQ60" s="11"/>
      <c r="AR60" s="1"/>
      <c r="AV60" s="6"/>
      <c r="AW60" s="4"/>
      <c r="AX60" s="12"/>
      <c r="BE60" s="9"/>
      <c r="BH60" s="7"/>
      <c r="BI60" s="13"/>
      <c r="BJ60" s="14"/>
      <c r="BK60" s="14"/>
      <c r="BL60" s="14"/>
      <c r="BM60" s="14"/>
      <c r="BN60" s="20"/>
      <c r="BO60" s="1"/>
      <c r="BR60" s="6"/>
      <c r="BS60" s="4"/>
      <c r="BT60" s="12"/>
      <c r="BY60" s="9"/>
      <c r="CB60" s="7"/>
      <c r="CC60" s="11"/>
      <c r="CF60" s="7"/>
      <c r="CG60" s="13"/>
      <c r="CH60" s="14"/>
      <c r="CI60" s="14"/>
      <c r="CJ60" s="14"/>
      <c r="CK60" s="20"/>
    </row>
    <row r="61" spans="1:89" ht="35.25">
      <c r="A61" s="68"/>
      <c r="B61" s="69" t="s">
        <v>347</v>
      </c>
      <c r="C61" s="6"/>
      <c r="D61" s="4"/>
      <c r="E61" s="12"/>
      <c r="H61" s="5"/>
      <c r="L61" s="7"/>
      <c r="M61" s="11"/>
      <c r="P61" s="7"/>
      <c r="Q61" s="13"/>
      <c r="R61" s="13"/>
      <c r="S61" s="13"/>
      <c r="T61" s="14"/>
      <c r="U61" s="14"/>
      <c r="V61" s="20"/>
      <c r="W61" s="63"/>
      <c r="X61" s="69" t="s">
        <v>347</v>
      </c>
      <c r="Y61" s="69"/>
      <c r="Z61" s="6"/>
      <c r="AA61" s="4"/>
      <c r="AB61" s="12"/>
      <c r="AF61" s="5"/>
      <c r="AJ61" s="7"/>
      <c r="AK61" s="13"/>
      <c r="AL61" s="14"/>
      <c r="AM61" s="14"/>
      <c r="AN61" s="14"/>
      <c r="AO61" s="14"/>
      <c r="AP61" s="8"/>
      <c r="AQ61" s="11"/>
      <c r="AR61" s="63"/>
      <c r="AS61" s="69" t="s">
        <v>347</v>
      </c>
      <c r="AT61" s="69"/>
      <c r="AU61" s="69"/>
      <c r="AV61" s="6"/>
      <c r="AW61" s="4"/>
      <c r="AX61" s="12"/>
      <c r="BE61" s="9"/>
      <c r="BH61" s="7"/>
      <c r="BI61" s="13"/>
      <c r="BJ61" s="14"/>
      <c r="BK61" s="14"/>
      <c r="BL61" s="14"/>
      <c r="BM61" s="14"/>
      <c r="BN61" s="20"/>
      <c r="BO61" s="63"/>
      <c r="BP61" s="69" t="s">
        <v>347</v>
      </c>
      <c r="BQ61" s="69"/>
      <c r="BR61" s="6"/>
      <c r="BS61" s="4"/>
      <c r="BT61" s="12"/>
      <c r="BY61" s="9"/>
      <c r="CB61" s="7"/>
      <c r="CC61" s="11"/>
      <c r="CF61" s="7"/>
      <c r="CG61" s="13"/>
      <c r="CH61" s="14"/>
      <c r="CI61" s="14"/>
      <c r="CJ61" s="14"/>
      <c r="CK61" s="20"/>
    </row>
    <row r="62" spans="1:89" ht="30.95" customHeight="1">
      <c r="A62" s="23"/>
      <c r="B62" s="24"/>
      <c r="C62" s="24"/>
      <c r="D62" s="7"/>
      <c r="E62" s="25"/>
      <c r="F62" s="24"/>
      <c r="G62" s="24"/>
      <c r="H62" s="7"/>
      <c r="J62" s="24"/>
      <c r="K62" s="24"/>
      <c r="L62" s="7"/>
      <c r="N62" s="24"/>
      <c r="O62" s="24"/>
      <c r="P62" s="7"/>
      <c r="T62" s="24"/>
      <c r="U62" s="24"/>
      <c r="V62" s="7"/>
      <c r="W62" s="57"/>
      <c r="X62" s="18" t="s">
        <v>519</v>
      </c>
      <c r="Y62" s="18"/>
      <c r="Z62" s="148">
        <f>SUM(AF16:AF22,AF34,AF43)</f>
        <v>3460</v>
      </c>
      <c r="AA62" s="149"/>
      <c r="AC62" s="27"/>
      <c r="AD62" s="27"/>
      <c r="AE62" s="27"/>
      <c r="AF62" s="3"/>
      <c r="AH62" s="27"/>
      <c r="AI62" s="27"/>
      <c r="AJ62" s="10"/>
      <c r="AQ62" s="11"/>
      <c r="AW62" s="3"/>
      <c r="BD62" s="15"/>
      <c r="BH62" s="15"/>
      <c r="BN62" s="11"/>
      <c r="BS62" s="3"/>
      <c r="BX62" s="15"/>
      <c r="CB62" s="15"/>
      <c r="CF62" s="15"/>
      <c r="CK62" s="11"/>
    </row>
    <row r="63" spans="1:89" ht="30.95" customHeight="1">
      <c r="A63" s="25"/>
      <c r="B63" s="24"/>
      <c r="C63" s="24"/>
      <c r="D63" s="7"/>
      <c r="E63" s="25"/>
      <c r="F63" s="24"/>
      <c r="G63" s="24"/>
      <c r="H63" s="7"/>
      <c r="J63" s="24"/>
      <c r="K63" s="24"/>
      <c r="L63" s="7"/>
      <c r="N63" s="24"/>
      <c r="O63" s="24"/>
      <c r="P63" s="7"/>
      <c r="T63" s="24"/>
      <c r="U63" s="24"/>
      <c r="V63" s="7"/>
      <c r="W63" s="57"/>
      <c r="X63" s="18" t="s">
        <v>521</v>
      </c>
      <c r="Y63" s="18"/>
      <c r="Z63" s="148">
        <f>SUM(H14,L14,P14,V14)</f>
        <v>42813</v>
      </c>
      <c r="AA63" s="149"/>
      <c r="AF63" s="3"/>
      <c r="AJ63" s="10"/>
      <c r="AQ63" s="11"/>
      <c r="AW63" s="3"/>
      <c r="BD63" s="28"/>
      <c r="BH63" s="15"/>
      <c r="BN63" s="11"/>
      <c r="BS63" s="3"/>
      <c r="BX63" s="28"/>
      <c r="CB63" s="15"/>
      <c r="CF63" s="15"/>
      <c r="CK63" s="11"/>
    </row>
    <row r="64" spans="1:89" ht="30.95" customHeight="1">
      <c r="A64" s="25"/>
      <c r="B64" s="24"/>
      <c r="C64" s="24"/>
      <c r="D64" s="25"/>
      <c r="E64" s="25"/>
      <c r="F64" s="24"/>
      <c r="G64" s="24"/>
      <c r="H64" s="25"/>
      <c r="J64" s="24"/>
      <c r="K64" s="24"/>
      <c r="L64" s="25"/>
      <c r="N64" s="24"/>
      <c r="O64" s="24"/>
      <c r="P64" s="25"/>
      <c r="T64" s="24"/>
      <c r="U64" s="24"/>
      <c r="V64" s="25"/>
      <c r="X64" s="18" t="s">
        <v>74</v>
      </c>
      <c r="Z64" s="148">
        <f>SUM(AF14,AJ14,AQ14,AW14,BD14,BH14)</f>
        <v>65882</v>
      </c>
      <c r="AA64" s="148"/>
    </row>
    <row r="65" spans="1:22" ht="30.95" customHeight="1">
      <c r="A65" s="25"/>
      <c r="B65" s="24"/>
      <c r="C65" s="24"/>
      <c r="D65" s="25"/>
      <c r="E65" s="25"/>
      <c r="F65" s="24"/>
      <c r="G65" s="24"/>
      <c r="H65" s="25"/>
      <c r="J65" s="24"/>
      <c r="K65" s="24"/>
      <c r="L65" s="25"/>
      <c r="N65" s="24"/>
      <c r="O65" s="24"/>
      <c r="P65" s="25"/>
      <c r="T65" s="24"/>
      <c r="U65" s="24"/>
      <c r="V65" s="25"/>
    </row>
    <row r="66" spans="1:22" ht="30.95" customHeight="1">
      <c r="A66" s="25"/>
      <c r="B66" s="24"/>
      <c r="C66" s="24"/>
      <c r="D66" s="25"/>
      <c r="E66" s="25"/>
      <c r="F66" s="24"/>
      <c r="G66" s="24"/>
      <c r="H66" s="25"/>
      <c r="J66" s="24"/>
      <c r="K66" s="24"/>
      <c r="L66" s="25"/>
      <c r="N66" s="24"/>
      <c r="O66" s="24"/>
      <c r="P66" s="25"/>
      <c r="T66" s="24"/>
      <c r="U66" s="24"/>
      <c r="V66" s="25"/>
    </row>
    <row r="67" spans="1:22" ht="30.95" customHeight="1">
      <c r="A67" s="25"/>
      <c r="B67" s="24"/>
      <c r="C67" s="24"/>
      <c r="D67" s="25"/>
      <c r="E67" s="25"/>
      <c r="F67" s="24"/>
      <c r="G67" s="24"/>
      <c r="H67" s="25"/>
      <c r="J67" s="24"/>
      <c r="K67" s="24"/>
      <c r="L67" s="25"/>
      <c r="N67" s="24"/>
      <c r="O67" s="24"/>
      <c r="P67" s="25"/>
      <c r="T67" s="24"/>
      <c r="U67" s="24"/>
      <c r="V67" s="25"/>
    </row>
    <row r="68" spans="1:22" ht="30.95" customHeight="1">
      <c r="A68" s="25"/>
      <c r="B68" s="24"/>
      <c r="C68" s="24"/>
      <c r="D68" s="25"/>
      <c r="E68" s="25"/>
      <c r="F68" s="24"/>
      <c r="G68" s="24"/>
      <c r="H68" s="25"/>
      <c r="J68" s="24"/>
      <c r="K68" s="24"/>
      <c r="L68" s="25"/>
      <c r="N68" s="24"/>
      <c r="O68" s="24"/>
      <c r="P68" s="25"/>
      <c r="T68" s="24"/>
      <c r="U68" s="24"/>
      <c r="V68" s="25"/>
    </row>
  </sheetData>
  <mergeCells count="56">
    <mergeCell ref="Z62:AA62"/>
    <mergeCell ref="Z63:AA63"/>
    <mergeCell ref="Z64:AA64"/>
    <mergeCell ref="BM59:BN59"/>
    <mergeCell ref="BR59:BS59"/>
    <mergeCell ref="Z59:AA59"/>
    <mergeCell ref="BO12:BS12"/>
    <mergeCell ref="BW59:BX59"/>
    <mergeCell ref="CA59:CB59"/>
    <mergeCell ref="CE59:CF59"/>
    <mergeCell ref="CJ59:CK59"/>
    <mergeCell ref="AK12:AQ12"/>
    <mergeCell ref="AR12:AW12"/>
    <mergeCell ref="AX12:BD12"/>
    <mergeCell ref="BE12:BH12"/>
    <mergeCell ref="AE59:AF59"/>
    <mergeCell ref="AI59:AJ59"/>
    <mergeCell ref="AP59:AQ59"/>
    <mergeCell ref="AV59:AW59"/>
    <mergeCell ref="BC59:BD59"/>
    <mergeCell ref="BG59:BH59"/>
    <mergeCell ref="C59:D59"/>
    <mergeCell ref="G59:H59"/>
    <mergeCell ref="K59:L59"/>
    <mergeCell ref="O59:P59"/>
    <mergeCell ref="U59:V59"/>
    <mergeCell ref="BI11:BN11"/>
    <mergeCell ref="BO11:CK11"/>
    <mergeCell ref="A12:D12"/>
    <mergeCell ref="E12:H12"/>
    <mergeCell ref="I12:L12"/>
    <mergeCell ref="M12:P12"/>
    <mergeCell ref="Q12:V12"/>
    <mergeCell ref="W12:AA12"/>
    <mergeCell ref="AB12:AF12"/>
    <mergeCell ref="AG12:AJ12"/>
    <mergeCell ref="AR11:BH11"/>
    <mergeCell ref="BT12:BX12"/>
    <mergeCell ref="BY12:CB12"/>
    <mergeCell ref="CC12:CF12"/>
    <mergeCell ref="CG12:CK12"/>
    <mergeCell ref="BI12:BN12"/>
    <mergeCell ref="C7:E7"/>
    <mergeCell ref="C8:E8"/>
    <mergeCell ref="A11:D11"/>
    <mergeCell ref="E11:V11"/>
    <mergeCell ref="AB11:AQ11"/>
    <mergeCell ref="C6:F6"/>
    <mergeCell ref="Y6:AC6"/>
    <mergeCell ref="AT6:AX6"/>
    <mergeCell ref="BQ6:BU6"/>
    <mergeCell ref="C4:F4"/>
    <mergeCell ref="Y4:AC4"/>
    <mergeCell ref="AT4:AX4"/>
    <mergeCell ref="BQ4:BU4"/>
    <mergeCell ref="C5:E5"/>
  </mergeCells>
  <phoneticPr fontId="8"/>
  <conditionalFormatting sqref="A14:D58">
    <cfRule type="expression" dxfId="81" priority="54">
      <formula>$C14&lt;&gt;""</formula>
    </cfRule>
  </conditionalFormatting>
  <conditionalFormatting sqref="C7">
    <cfRule type="cellIs" dxfId="80" priority="58" operator="equal">
      <formula>0</formula>
    </cfRule>
  </conditionalFormatting>
  <conditionalFormatting sqref="E14:H58">
    <cfRule type="expression" dxfId="79" priority="51">
      <formula>$G14&lt;&gt;""</formula>
    </cfRule>
  </conditionalFormatting>
  <conditionalFormatting sqref="I14:L58">
    <cfRule type="expression" dxfId="78" priority="48">
      <formula>$K14&lt;&gt;""</formula>
    </cfRule>
  </conditionalFormatting>
  <conditionalFormatting sqref="M14:P58">
    <cfRule type="expression" dxfId="77" priority="45">
      <formula>$O14&lt;&gt;""</formula>
    </cfRule>
  </conditionalFormatting>
  <conditionalFormatting sqref="Q14:V58">
    <cfRule type="expression" dxfId="76" priority="42">
      <formula>$U14&lt;&gt;""</formula>
    </cfRule>
  </conditionalFormatting>
  <conditionalFormatting sqref="W14:AA58">
    <cfRule type="expression" dxfId="75" priority="39">
      <formula>$Z14&lt;&gt;""</formula>
    </cfRule>
  </conditionalFormatting>
  <conditionalFormatting sqref="Y4:AC4 AT4:AX4 BQ4:BU4 Y5 AT5 BQ5 Y6:AC6 AT6:AX6 BQ6:BU6 Y7:Y8 AT7:AT8 BQ7:BQ8">
    <cfRule type="cellIs" dxfId="74" priority="1" operator="equal">
      <formula>0</formula>
    </cfRule>
  </conditionalFormatting>
  <conditionalFormatting sqref="AB14:AF58">
    <cfRule type="expression" dxfId="73" priority="36">
      <formula>$AE14&lt;&gt;""</formula>
    </cfRule>
  </conditionalFormatting>
  <conditionalFormatting sqref="AG14:AJ58">
    <cfRule type="expression" dxfId="72" priority="33">
      <formula>$AI14&lt;&gt;""</formula>
    </cfRule>
  </conditionalFormatting>
  <conditionalFormatting sqref="AK14:AQ58">
    <cfRule type="expression" dxfId="71" priority="30">
      <formula>$AP14&lt;&gt;""</formula>
    </cfRule>
  </conditionalFormatting>
  <conditionalFormatting sqref="AR14:AW58">
    <cfRule type="expression" dxfId="70" priority="27">
      <formula>$AV14&lt;&gt;""</formula>
    </cfRule>
  </conditionalFormatting>
  <conditionalFormatting sqref="AX14:BD58">
    <cfRule type="expression" dxfId="69" priority="24">
      <formula>$BC14&lt;&gt;""</formula>
    </cfRule>
  </conditionalFormatting>
  <conditionalFormatting sqref="BE14:BH58">
    <cfRule type="expression" dxfId="68" priority="21">
      <formula>$BG14&lt;&gt;""</formula>
    </cfRule>
  </conditionalFormatting>
  <conditionalFormatting sqref="BI14:BN58">
    <cfRule type="expression" dxfId="67" priority="2">
      <formula>$BM14&lt;&gt;""</formula>
    </cfRule>
  </conditionalFormatting>
  <conditionalFormatting sqref="BO14:BS58">
    <cfRule type="expression" dxfId="66" priority="15">
      <formula>$BR14&lt;&gt;""</formula>
    </cfRule>
  </conditionalFormatting>
  <conditionalFormatting sqref="BT14:BX58">
    <cfRule type="expression" dxfId="65" priority="12">
      <formula>$BW14&lt;&gt;""</formula>
    </cfRule>
  </conditionalFormatting>
  <conditionalFormatting sqref="BY14:CB58">
    <cfRule type="expression" dxfId="64" priority="9">
      <formula>$CA14&lt;&gt;""</formula>
    </cfRule>
  </conditionalFormatting>
  <conditionalFormatting sqref="CC14:CF58">
    <cfRule type="expression" dxfId="63" priority="6">
      <formula>$CE14&lt;&gt;""</formula>
    </cfRule>
  </conditionalFormatting>
  <conditionalFormatting sqref="CG14:CK58">
    <cfRule type="expression" dxfId="62" priority="3">
      <formula>$CJ14&lt;&gt;""</formula>
    </cfRule>
  </conditionalFormatting>
  <printOptions horizontalCentered="1" verticalCentered="1"/>
  <pageMargins left="0" right="0" top="0" bottom="0" header="0.19685039370078741" footer="0.19685039370078741"/>
  <pageSetup paperSize="9" scale="25" orientation="landscape" verticalDpi="300" r:id="rId1"/>
  <headerFooter alignWithMargins="0"/>
  <colBreaks count="3" manualBreakCount="3">
    <brk id="22" max="55" man="1"/>
    <brk id="43" max="60" man="1"/>
    <brk id="66"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4CE7-7B6A-48C2-A470-081F4BB32A13}">
  <dimension ref="A1:CK68"/>
  <sheetViews>
    <sheetView zoomScale="40" zoomScaleNormal="40" workbookViewId="0">
      <pane ySplit="14" topLeftCell="A15" activePane="bottomLeft" state="frozen"/>
      <selection pane="bottomLeft" activeCell="F52" sqref="F52"/>
    </sheetView>
  </sheetViews>
  <sheetFormatPr defaultColWidth="9.33203125" defaultRowHeight="30.95" customHeight="1"/>
  <cols>
    <col min="1" max="1" width="7.33203125" style="6" customWidth="1"/>
    <col min="2" max="2" width="62.1640625" style="5" customWidth="1"/>
    <col min="3" max="3" width="6.1640625" style="5" customWidth="1"/>
    <col min="4" max="4" width="22.33203125" style="6" customWidth="1"/>
    <col min="5" max="5" width="7.1640625" style="6" customWidth="1"/>
    <col min="6" max="6" width="79.33203125" style="5" customWidth="1"/>
    <col min="7" max="7" width="6.1640625" style="5" customWidth="1"/>
    <col min="8" max="8" width="22.33203125" style="6" customWidth="1"/>
    <col min="9" max="9" width="7.1640625" style="9" customWidth="1"/>
    <col min="10" max="10" width="73.33203125" style="5" customWidth="1"/>
    <col min="11" max="11" width="6.33203125" style="5" customWidth="1"/>
    <col min="12" max="12" width="22.1640625" style="6" customWidth="1"/>
    <col min="13" max="13" width="7.33203125" style="26" customWidth="1"/>
    <col min="14" max="14" width="110" style="5" customWidth="1"/>
    <col min="15" max="15" width="6.33203125" style="5" customWidth="1"/>
    <col min="16" max="16" width="22.33203125" style="6" customWidth="1"/>
    <col min="17" max="17" width="7.1640625" style="9" customWidth="1"/>
    <col min="18" max="18" width="50.1640625" style="9" customWidth="1"/>
    <col min="19" max="19" width="22.1640625" style="9" customWidth="1"/>
    <col min="20" max="20" width="35" style="5" customWidth="1"/>
    <col min="21" max="21" width="6.1640625" style="5" customWidth="1"/>
    <col min="22" max="22" width="22.5" style="6" customWidth="1"/>
    <col min="23" max="23" width="7.5" style="9" customWidth="1"/>
    <col min="24" max="24" width="54.83203125" style="5" customWidth="1"/>
    <col min="25" max="25" width="46" style="5" customWidth="1"/>
    <col min="26" max="26" width="6.1640625" style="5" customWidth="1"/>
    <col min="27" max="27" width="22.1640625" style="6" customWidth="1"/>
    <col min="28" max="28" width="12" style="9" customWidth="1"/>
    <col min="29" max="29" width="48.83203125" style="5" customWidth="1"/>
    <col min="30" max="30" width="38.33203125" style="5" customWidth="1"/>
    <col min="31" max="31" width="6.1640625" style="5" customWidth="1"/>
    <col min="32" max="32" width="22.1640625" style="6" customWidth="1"/>
    <col min="33" max="33" width="7.33203125" style="9" customWidth="1"/>
    <col min="34" max="34" width="106.33203125" style="5" customWidth="1"/>
    <col min="35" max="35" width="6.1640625" style="5" customWidth="1"/>
    <col min="36" max="36" width="22.1640625" style="6" customWidth="1"/>
    <col min="37" max="37" width="7.33203125" style="5" customWidth="1"/>
    <col min="38" max="38" width="29.5" style="5" customWidth="1"/>
    <col min="39" max="39" width="21.1640625" style="5" customWidth="1"/>
    <col min="40" max="40" width="29.5" style="5" customWidth="1"/>
    <col min="41" max="41" width="27.83203125" style="5" customWidth="1"/>
    <col min="42" max="42" width="6.1640625" style="5" customWidth="1"/>
    <col min="43" max="43" width="22.1640625" style="6" customWidth="1"/>
    <col min="44" max="44" width="7.33203125" style="5" customWidth="1"/>
    <col min="45" max="45" width="45.33203125" style="5" customWidth="1"/>
    <col min="46" max="46" width="37.1640625" style="5" customWidth="1"/>
    <col min="47" max="47" width="56.5" style="5" customWidth="1"/>
    <col min="48" max="48" width="6.1640625" style="5" customWidth="1"/>
    <col min="49" max="49" width="22.1640625" style="6" customWidth="1"/>
    <col min="50" max="50" width="7.33203125" style="5" customWidth="1"/>
    <col min="51" max="51" width="10.5" style="5" customWidth="1"/>
    <col min="52" max="52" width="12.1640625" style="5" customWidth="1"/>
    <col min="53" max="53" width="9" style="5" customWidth="1"/>
    <col min="54" max="54" width="134" style="5" customWidth="1"/>
    <col min="55" max="55" width="6.1640625" style="5" customWidth="1"/>
    <col min="56" max="56" width="22.33203125" style="5" customWidth="1"/>
    <col min="57" max="57" width="7.33203125" style="5" customWidth="1"/>
    <col min="58" max="58" width="111.83203125" style="5" customWidth="1"/>
    <col min="59" max="59" width="6.1640625" style="5" customWidth="1"/>
    <col min="60" max="60" width="22.1640625" style="5" customWidth="1"/>
    <col min="61" max="61" width="7.33203125" style="5" customWidth="1"/>
    <col min="62" max="62" width="41.5" style="5" customWidth="1"/>
    <col min="63" max="63" width="24.33203125" style="5" customWidth="1"/>
    <col min="64" max="64" width="29.33203125" style="5" customWidth="1"/>
    <col min="65" max="65" width="6.1640625" style="5" customWidth="1"/>
    <col min="66" max="66" width="22.33203125" style="5" customWidth="1"/>
    <col min="67" max="67" width="7.33203125" style="5" customWidth="1"/>
    <col min="68" max="68" width="54" style="5" customWidth="1"/>
    <col min="69" max="69" width="41.1640625" style="5" customWidth="1"/>
    <col min="70" max="70" width="6.1640625" style="5" customWidth="1"/>
    <col min="71" max="71" width="22.1640625" style="6" customWidth="1"/>
    <col min="72" max="72" width="7.33203125" style="5" customWidth="1"/>
    <col min="73" max="73" width="63.33203125" style="5" customWidth="1"/>
    <col min="74" max="74" width="33.83203125" style="5" customWidth="1"/>
    <col min="75" max="75" width="6.1640625" style="5" customWidth="1"/>
    <col min="76" max="76" width="22.33203125" style="5" customWidth="1"/>
    <col min="77" max="77" width="7.33203125" style="5" customWidth="1"/>
    <col min="78" max="78" width="97.33203125" style="5" customWidth="1"/>
    <col min="79" max="79" width="6.1640625" style="5" customWidth="1"/>
    <col min="80" max="80" width="22.1640625" style="5" customWidth="1"/>
    <col min="81" max="81" width="7.33203125" style="5" customWidth="1"/>
    <col min="82" max="82" width="130.1640625" style="5" customWidth="1"/>
    <col min="83" max="83" width="6.1640625" style="5" customWidth="1"/>
    <col min="84" max="84" width="22.1640625" style="5" customWidth="1"/>
    <col min="85" max="85" width="7.33203125" style="5" customWidth="1"/>
    <col min="86" max="86" width="22" style="5" customWidth="1"/>
    <col min="87" max="87" width="31.33203125" style="5" customWidth="1"/>
    <col min="88" max="88" width="6.1640625" style="5" customWidth="1"/>
    <col min="89" max="89" width="22.33203125" style="5" customWidth="1"/>
    <col min="90" max="16384" width="9.33203125" style="5"/>
  </cols>
  <sheetData>
    <row r="1" spans="1:89" ht="41.25" customHeight="1">
      <c r="A1" s="1" t="s">
        <v>0</v>
      </c>
      <c r="C1" s="6"/>
      <c r="D1" s="4"/>
      <c r="E1" s="4" t="s">
        <v>565</v>
      </c>
      <c r="H1" s="5"/>
      <c r="L1" s="7"/>
      <c r="M1" s="11"/>
      <c r="P1" s="7"/>
      <c r="Q1" s="13"/>
      <c r="R1" s="13"/>
      <c r="S1" s="13"/>
      <c r="T1" s="14"/>
      <c r="U1" s="14"/>
      <c r="V1" s="66" t="s">
        <v>598</v>
      </c>
      <c r="W1" s="1" t="s">
        <v>0</v>
      </c>
      <c r="Z1" s="4" t="s">
        <v>575</v>
      </c>
      <c r="AA1" s="4"/>
      <c r="AB1" s="4"/>
      <c r="AF1" s="5"/>
      <c r="AJ1" s="7"/>
      <c r="AK1" s="13"/>
      <c r="AL1" s="14"/>
      <c r="AM1" s="14"/>
      <c r="AN1" s="14"/>
      <c r="AO1" s="14"/>
      <c r="AP1" s="8"/>
      <c r="AQ1" s="66" t="str">
        <f>V1</f>
        <v>2023年11月～2024年1月</v>
      </c>
      <c r="AR1" s="1" t="s">
        <v>0</v>
      </c>
      <c r="AU1" s="4" t="s">
        <v>566</v>
      </c>
      <c r="AV1" s="4"/>
      <c r="AW1" s="4"/>
      <c r="AX1" s="12"/>
      <c r="BE1" s="9"/>
      <c r="BH1" s="7"/>
      <c r="BI1" s="13"/>
      <c r="BJ1" s="14"/>
      <c r="BK1" s="14"/>
      <c r="BL1" s="14"/>
      <c r="BM1" s="14"/>
      <c r="BN1" s="66" t="str">
        <f>V1</f>
        <v>2023年11月～2024年1月</v>
      </c>
      <c r="BO1" s="1" t="s">
        <v>0</v>
      </c>
      <c r="BR1" s="4" t="s">
        <v>580</v>
      </c>
      <c r="BS1" s="4"/>
      <c r="BT1" s="12"/>
      <c r="BY1" s="9"/>
      <c r="CB1" s="7"/>
      <c r="CC1" s="11"/>
      <c r="CF1" s="7"/>
      <c r="CG1" s="13"/>
      <c r="CH1" s="14"/>
      <c r="CI1" s="14"/>
      <c r="CJ1" s="14"/>
      <c r="CK1" s="66" t="str">
        <f>V1</f>
        <v>2023年11月～2024年1月</v>
      </c>
    </row>
    <row r="2" spans="1:89" ht="10.5" customHeight="1" thickBot="1">
      <c r="A2" s="1"/>
      <c r="C2" s="6"/>
      <c r="D2" s="4"/>
      <c r="E2" s="12"/>
      <c r="H2" s="5"/>
      <c r="L2" s="7"/>
      <c r="M2" s="11"/>
      <c r="P2" s="7"/>
      <c r="Q2" s="13"/>
      <c r="R2" s="13"/>
      <c r="S2" s="13"/>
      <c r="T2" s="14"/>
      <c r="U2" s="14"/>
      <c r="V2" s="20"/>
      <c r="W2" s="1"/>
      <c r="Z2" s="6"/>
      <c r="AA2" s="4"/>
      <c r="AB2" s="12"/>
      <c r="AF2" s="5"/>
      <c r="AJ2" s="7"/>
      <c r="AK2" s="13"/>
      <c r="AL2" s="14"/>
      <c r="AM2" s="14"/>
      <c r="AN2" s="14"/>
      <c r="AO2" s="14"/>
      <c r="AP2" s="8"/>
      <c r="AQ2" s="11"/>
      <c r="AR2" s="1"/>
      <c r="AV2" s="6"/>
      <c r="AW2" s="4"/>
      <c r="AX2" s="12"/>
      <c r="BE2" s="9"/>
      <c r="BH2" s="7"/>
      <c r="BI2" s="13"/>
      <c r="BJ2" s="14"/>
      <c r="BK2" s="14"/>
      <c r="BL2" s="14"/>
      <c r="BM2" s="14"/>
      <c r="BN2" s="20"/>
      <c r="BO2" s="1"/>
      <c r="BR2" s="6"/>
      <c r="BS2" s="4"/>
      <c r="BT2" s="12"/>
      <c r="BY2" s="9"/>
      <c r="CB2" s="7"/>
      <c r="CC2" s="11"/>
      <c r="CF2" s="7"/>
      <c r="CG2" s="13"/>
      <c r="CH2" s="14"/>
      <c r="CI2" s="14"/>
      <c r="CJ2" s="14"/>
      <c r="CK2" s="20"/>
    </row>
    <row r="3" spans="1:89" ht="7.5" customHeight="1">
      <c r="A3" s="1"/>
      <c r="B3" s="52"/>
      <c r="C3" s="53"/>
      <c r="D3" s="54"/>
      <c r="E3" s="55"/>
      <c r="F3" s="56"/>
      <c r="G3" s="56"/>
      <c r="H3" s="44"/>
      <c r="L3" s="7"/>
      <c r="M3" s="11"/>
      <c r="P3" s="7"/>
      <c r="Q3" s="13"/>
      <c r="R3" s="13"/>
      <c r="S3" s="13"/>
      <c r="T3" s="14"/>
      <c r="U3" s="14"/>
      <c r="V3" s="20"/>
      <c r="W3" s="2"/>
      <c r="X3" s="52"/>
      <c r="Y3" s="56"/>
      <c r="Z3" s="53"/>
      <c r="AA3" s="54"/>
      <c r="AB3" s="55"/>
      <c r="AC3" s="56"/>
      <c r="AD3" s="56"/>
      <c r="AE3" s="99"/>
      <c r="AF3" s="5"/>
      <c r="AJ3" s="10"/>
      <c r="AK3" s="13"/>
      <c r="AL3" s="14"/>
      <c r="AM3" s="14"/>
      <c r="AN3" s="14"/>
      <c r="AO3" s="14"/>
      <c r="AP3" s="8"/>
      <c r="AQ3" s="11"/>
      <c r="AR3" s="2"/>
      <c r="AS3" s="52"/>
      <c r="AT3" s="53"/>
      <c r="AU3" s="54"/>
      <c r="AV3" s="55"/>
      <c r="AW3" s="56"/>
      <c r="AX3" s="56"/>
      <c r="AY3" s="56"/>
      <c r="AZ3" s="44"/>
      <c r="BE3" s="9"/>
      <c r="BH3" s="3"/>
      <c r="BI3" s="13"/>
      <c r="BJ3" s="14"/>
      <c r="BK3" s="14"/>
      <c r="BL3" s="14"/>
      <c r="BM3" s="14"/>
      <c r="BN3" s="20"/>
      <c r="BO3" s="2"/>
      <c r="BP3" s="52"/>
      <c r="BQ3" s="56"/>
      <c r="BR3" s="53"/>
      <c r="BS3" s="54"/>
      <c r="BT3" s="55"/>
      <c r="BU3" s="56"/>
      <c r="BV3" s="56"/>
      <c r="BW3" s="99"/>
      <c r="BY3" s="9"/>
      <c r="CB3" s="3"/>
      <c r="CC3" s="16"/>
      <c r="CD3" s="11"/>
      <c r="CE3" s="11"/>
      <c r="CF3" s="3"/>
      <c r="CG3" s="13"/>
      <c r="CH3" s="14"/>
      <c r="CI3" s="14"/>
      <c r="CJ3" s="14"/>
      <c r="CK3" s="20"/>
    </row>
    <row r="4" spans="1:89" ht="41.25" customHeight="1">
      <c r="A4" s="43"/>
      <c r="B4" s="121" t="s">
        <v>338</v>
      </c>
      <c r="C4" s="178"/>
      <c r="D4" s="178"/>
      <c r="E4" s="178"/>
      <c r="F4" s="178"/>
      <c r="G4" s="123" t="s">
        <v>90</v>
      </c>
      <c r="H4" s="45"/>
      <c r="J4" s="117" t="s">
        <v>436</v>
      </c>
      <c r="L4" s="7"/>
      <c r="M4" s="11"/>
      <c r="P4" s="7"/>
      <c r="Q4" s="65"/>
      <c r="R4" s="65" t="s">
        <v>59</v>
      </c>
      <c r="S4" s="103">
        <f>SUM(Z62:AA63)</f>
        <v>16328</v>
      </c>
      <c r="T4" s="65"/>
      <c r="U4" s="65" t="s">
        <v>474</v>
      </c>
      <c r="V4" s="103">
        <f>SUM(D14)</f>
        <v>900</v>
      </c>
      <c r="W4" s="43"/>
      <c r="X4" s="121" t="s">
        <v>338</v>
      </c>
      <c r="Y4" s="178">
        <f>C4</f>
        <v>0</v>
      </c>
      <c r="Z4" s="178"/>
      <c r="AA4" s="178"/>
      <c r="AB4" s="178"/>
      <c r="AC4" s="178"/>
      <c r="AD4" s="123" t="s">
        <v>90</v>
      </c>
      <c r="AE4" s="100"/>
      <c r="AF4" s="117" t="s">
        <v>436</v>
      </c>
      <c r="AH4" s="63"/>
      <c r="AJ4" s="7"/>
      <c r="AK4" s="13"/>
      <c r="AL4" s="14"/>
      <c r="AM4" s="65" t="s">
        <v>59</v>
      </c>
      <c r="AN4" s="103">
        <f>SUM(S4)</f>
        <v>16328</v>
      </c>
      <c r="AO4" s="65"/>
      <c r="AP4" s="65" t="s">
        <v>474</v>
      </c>
      <c r="AQ4" s="103">
        <f>SUM(V4)</f>
        <v>900</v>
      </c>
      <c r="AR4" s="43"/>
      <c r="AS4" s="121" t="s">
        <v>338</v>
      </c>
      <c r="AT4" s="178">
        <f>C4</f>
        <v>0</v>
      </c>
      <c r="AU4" s="178"/>
      <c r="AV4" s="178"/>
      <c r="AW4" s="178"/>
      <c r="AX4" s="178"/>
      <c r="AY4" s="123" t="s">
        <v>90</v>
      </c>
      <c r="AZ4" s="86"/>
      <c r="BA4" s="63"/>
      <c r="BB4" s="117" t="s">
        <v>436</v>
      </c>
      <c r="BC4" s="84"/>
      <c r="BE4" s="9"/>
      <c r="BF4" s="63"/>
      <c r="BH4" s="7"/>
      <c r="BI4" s="18"/>
      <c r="BJ4" s="65" t="s">
        <v>59</v>
      </c>
      <c r="BK4" s="103">
        <f>SUM(S4)</f>
        <v>16328</v>
      </c>
      <c r="BL4" s="65"/>
      <c r="BM4" s="65" t="s">
        <v>474</v>
      </c>
      <c r="BN4" s="103">
        <f>SUM(V4)</f>
        <v>900</v>
      </c>
      <c r="BO4" s="43"/>
      <c r="BP4" s="121" t="s">
        <v>338</v>
      </c>
      <c r="BQ4" s="178">
        <f>C4</f>
        <v>0</v>
      </c>
      <c r="BR4" s="178"/>
      <c r="BS4" s="178"/>
      <c r="BT4" s="178"/>
      <c r="BU4" s="178"/>
      <c r="BV4" s="123" t="s">
        <v>90</v>
      </c>
      <c r="BW4" s="100"/>
      <c r="BX4" s="117" t="s">
        <v>436</v>
      </c>
      <c r="BY4" s="9"/>
      <c r="BZ4" s="63"/>
      <c r="CB4" s="7"/>
      <c r="CC4" s="11"/>
      <c r="CF4" s="7"/>
      <c r="CG4" s="65" t="s">
        <v>59</v>
      </c>
      <c r="CH4" s="103">
        <f>SUM(S4)</f>
        <v>16328</v>
      </c>
      <c r="CI4" s="65"/>
      <c r="CJ4" s="65" t="s">
        <v>474</v>
      </c>
      <c r="CK4" s="103">
        <f>SUM(V4)</f>
        <v>900</v>
      </c>
    </row>
    <row r="5" spans="1:89" ht="41.25" customHeight="1">
      <c r="A5" s="43"/>
      <c r="B5" s="121" t="s">
        <v>339</v>
      </c>
      <c r="C5" s="179"/>
      <c r="D5" s="179"/>
      <c r="E5" s="179"/>
      <c r="F5" s="122" t="s">
        <v>91</v>
      </c>
      <c r="G5" s="19"/>
      <c r="H5" s="45"/>
      <c r="J5" s="11" t="s">
        <v>343</v>
      </c>
      <c r="L5" s="7"/>
      <c r="M5" s="11"/>
      <c r="P5" s="7"/>
      <c r="Q5" s="65"/>
      <c r="R5" s="65" t="s">
        <v>60</v>
      </c>
      <c r="S5" s="103">
        <f>SUM(Z64-Z62)</f>
        <v>31031</v>
      </c>
      <c r="T5" s="65"/>
      <c r="U5" s="65" t="s">
        <v>86</v>
      </c>
      <c r="V5" s="103">
        <f>SUM(AA14)</f>
        <v>2432</v>
      </c>
      <c r="W5" s="43"/>
      <c r="X5" s="121" t="s">
        <v>339</v>
      </c>
      <c r="Y5" s="96">
        <f>C5</f>
        <v>0</v>
      </c>
      <c r="Z5" s="122" t="s">
        <v>91</v>
      </c>
      <c r="AA5" s="97"/>
      <c r="AB5" s="97"/>
      <c r="AC5" s="43"/>
      <c r="AD5" s="43"/>
      <c r="AE5" s="101"/>
      <c r="AF5" s="11" t="s">
        <v>343</v>
      </c>
      <c r="AH5" s="15"/>
      <c r="AJ5" s="7"/>
      <c r="AK5" s="13"/>
      <c r="AL5" s="14"/>
      <c r="AM5" s="65" t="s">
        <v>60</v>
      </c>
      <c r="AN5" s="103">
        <f>SUM(S5)</f>
        <v>31031</v>
      </c>
      <c r="AO5" s="65"/>
      <c r="AP5" s="65" t="s">
        <v>86</v>
      </c>
      <c r="AQ5" s="103">
        <f>SUM(V5)</f>
        <v>2432</v>
      </c>
      <c r="AR5" s="43"/>
      <c r="AS5" s="121" t="s">
        <v>339</v>
      </c>
      <c r="AT5" s="111">
        <f>C5</f>
        <v>0</v>
      </c>
      <c r="AU5" s="123" t="s">
        <v>91</v>
      </c>
      <c r="AV5" s="84"/>
      <c r="AW5" s="43"/>
      <c r="AX5" s="19"/>
      <c r="AZ5" s="86"/>
      <c r="BA5" s="15"/>
      <c r="BB5" s="11" t="s">
        <v>343</v>
      </c>
      <c r="BC5" s="19"/>
      <c r="BE5" s="9"/>
      <c r="BF5" s="15"/>
      <c r="BH5" s="7"/>
      <c r="BI5" s="18"/>
      <c r="BJ5" s="65" t="s">
        <v>60</v>
      </c>
      <c r="BK5" s="103">
        <f>SUM(S5)</f>
        <v>31031</v>
      </c>
      <c r="BL5" s="65"/>
      <c r="BM5" s="65" t="s">
        <v>86</v>
      </c>
      <c r="BN5" s="103">
        <f>SUM(V5)</f>
        <v>2432</v>
      </c>
      <c r="BO5" s="43"/>
      <c r="BP5" s="121" t="s">
        <v>339</v>
      </c>
      <c r="BQ5" s="96">
        <f>C5</f>
        <v>0</v>
      </c>
      <c r="BR5" s="122" t="s">
        <v>91</v>
      </c>
      <c r="BS5" s="97"/>
      <c r="BT5" s="97"/>
      <c r="BU5" s="43"/>
      <c r="BV5" s="43"/>
      <c r="BW5" s="101"/>
      <c r="BX5" s="11" t="s">
        <v>343</v>
      </c>
      <c r="BY5" s="9"/>
      <c r="BZ5" s="15"/>
      <c r="CB5" s="7"/>
      <c r="CC5" s="11"/>
      <c r="CF5" s="7"/>
      <c r="CG5" s="65" t="s">
        <v>60</v>
      </c>
      <c r="CH5" s="103">
        <f>SUM(S5)</f>
        <v>31031</v>
      </c>
      <c r="CI5" s="65"/>
      <c r="CJ5" s="65" t="s">
        <v>86</v>
      </c>
      <c r="CK5" s="103">
        <f>SUM(V5)</f>
        <v>2432</v>
      </c>
    </row>
    <row r="6" spans="1:89" ht="41.25" customHeight="1">
      <c r="A6" s="43"/>
      <c r="B6" s="121" t="s">
        <v>340</v>
      </c>
      <c r="C6" s="178"/>
      <c r="D6" s="178"/>
      <c r="E6" s="178"/>
      <c r="F6" s="178"/>
      <c r="G6" s="83"/>
      <c r="H6" s="45"/>
      <c r="J6" s="11" t="s">
        <v>344</v>
      </c>
      <c r="L6" s="7"/>
      <c r="M6" s="11"/>
      <c r="P6" s="7"/>
      <c r="Q6" s="65"/>
      <c r="R6" s="65" t="s">
        <v>61</v>
      </c>
      <c r="S6" s="103">
        <f>SUM(BS14,BX14,CB14,CF14,CK14)</f>
        <v>18427</v>
      </c>
      <c r="T6" s="65"/>
      <c r="U6" s="65" t="s">
        <v>475</v>
      </c>
      <c r="V6" s="103">
        <f>SUM(BN14)</f>
        <v>1705</v>
      </c>
      <c r="W6" s="43"/>
      <c r="X6" s="121" t="s">
        <v>340</v>
      </c>
      <c r="Y6" s="178">
        <f>C6</f>
        <v>0</v>
      </c>
      <c r="Z6" s="178"/>
      <c r="AA6" s="178"/>
      <c r="AB6" s="178"/>
      <c r="AC6" s="178"/>
      <c r="AD6" s="83"/>
      <c r="AE6" s="102"/>
      <c r="AF6" s="11" t="s">
        <v>344</v>
      </c>
      <c r="AH6" s="15"/>
      <c r="AJ6" s="7"/>
      <c r="AK6" s="13"/>
      <c r="AL6" s="14"/>
      <c r="AM6" s="65" t="s">
        <v>61</v>
      </c>
      <c r="AN6" s="103">
        <f>SUM(S6)</f>
        <v>18427</v>
      </c>
      <c r="AO6" s="65"/>
      <c r="AP6" s="65" t="s">
        <v>475</v>
      </c>
      <c r="AQ6" s="103">
        <f>SUM(V6)</f>
        <v>1705</v>
      </c>
      <c r="AR6" s="43"/>
      <c r="AS6" s="121" t="s">
        <v>340</v>
      </c>
      <c r="AT6" s="178">
        <f>C6</f>
        <v>0</v>
      </c>
      <c r="AU6" s="178"/>
      <c r="AV6" s="178"/>
      <c r="AW6" s="178"/>
      <c r="AX6" s="178"/>
      <c r="AZ6" s="87"/>
      <c r="BA6" s="15"/>
      <c r="BB6" s="11" t="s">
        <v>344</v>
      </c>
      <c r="BC6" s="83"/>
      <c r="BE6" s="9"/>
      <c r="BF6" s="15"/>
      <c r="BH6" s="7"/>
      <c r="BI6" s="18"/>
      <c r="BJ6" s="65" t="s">
        <v>61</v>
      </c>
      <c r="BK6" s="103">
        <f>SUM(S6)</f>
        <v>18427</v>
      </c>
      <c r="BL6" s="65"/>
      <c r="BM6" s="65" t="s">
        <v>475</v>
      </c>
      <c r="BN6" s="103">
        <f>SUM(V6)</f>
        <v>1705</v>
      </c>
      <c r="BO6" s="43"/>
      <c r="BP6" s="121" t="s">
        <v>340</v>
      </c>
      <c r="BQ6" s="178">
        <f>C6</f>
        <v>0</v>
      </c>
      <c r="BR6" s="178"/>
      <c r="BS6" s="178"/>
      <c r="BT6" s="178"/>
      <c r="BU6" s="178"/>
      <c r="BV6" s="83"/>
      <c r="BW6" s="102"/>
      <c r="BX6" s="11" t="s">
        <v>344</v>
      </c>
      <c r="BY6" s="9"/>
      <c r="BZ6" s="15"/>
      <c r="CB6" s="7"/>
      <c r="CC6" s="11"/>
      <c r="CF6" s="7"/>
      <c r="CG6" s="65" t="s">
        <v>61</v>
      </c>
      <c r="CH6" s="103">
        <f>SUM(S6)</f>
        <v>18427</v>
      </c>
      <c r="CI6" s="65"/>
      <c r="CJ6" s="65" t="s">
        <v>475</v>
      </c>
      <c r="CK6" s="103">
        <f>SUM(V6)</f>
        <v>1705</v>
      </c>
    </row>
    <row r="7" spans="1:89" ht="41.25" customHeight="1">
      <c r="A7" s="43"/>
      <c r="B7" s="121" t="s">
        <v>341</v>
      </c>
      <c r="C7" s="173">
        <f>SUM(C59,G59,K59,O59,U59,Z59,AE59,AI59,AP59,AV59,BC59,BG59,BM59,BR59,BW59,CA59,CE59,CJ59)</f>
        <v>0</v>
      </c>
      <c r="D7" s="173"/>
      <c r="E7" s="173"/>
      <c r="F7" s="122" t="s">
        <v>89</v>
      </c>
      <c r="G7" s="19"/>
      <c r="H7" s="45"/>
      <c r="J7" s="11" t="s">
        <v>88</v>
      </c>
      <c r="L7" s="7"/>
      <c r="M7" s="11"/>
      <c r="P7" s="7"/>
      <c r="Q7" s="18"/>
      <c r="R7" s="18"/>
      <c r="S7" s="18"/>
      <c r="T7" s="65"/>
      <c r="U7" s="65"/>
      <c r="V7" s="103"/>
      <c r="W7" s="43"/>
      <c r="X7" s="121" t="s">
        <v>341</v>
      </c>
      <c r="Y7" s="94">
        <f>SUM(C7)</f>
        <v>0</v>
      </c>
      <c r="Z7" s="122" t="s">
        <v>89</v>
      </c>
      <c r="AA7" s="98"/>
      <c r="AB7" s="98"/>
      <c r="AC7" s="43"/>
      <c r="AD7" s="43"/>
      <c r="AE7" s="101"/>
      <c r="AF7" s="11" t="s">
        <v>88</v>
      </c>
      <c r="AH7" s="15"/>
      <c r="AJ7" s="7"/>
      <c r="AK7" s="13"/>
      <c r="AL7" s="14"/>
      <c r="AM7" s="14"/>
      <c r="AN7" s="14"/>
      <c r="AO7" s="65"/>
      <c r="AP7" s="65"/>
      <c r="AQ7" s="104"/>
      <c r="AR7" s="43"/>
      <c r="AS7" s="121" t="s">
        <v>341</v>
      </c>
      <c r="AT7" s="110">
        <f>SUM(C7)</f>
        <v>0</v>
      </c>
      <c r="AU7" s="123" t="s">
        <v>89</v>
      </c>
      <c r="AV7" s="84"/>
      <c r="AW7" s="43"/>
      <c r="AX7" s="19"/>
      <c r="AZ7" s="86"/>
      <c r="BA7" s="15"/>
      <c r="BB7" s="11" t="s">
        <v>88</v>
      </c>
      <c r="BC7" s="19"/>
      <c r="BE7" s="9"/>
      <c r="BF7" s="15"/>
      <c r="BH7" s="7"/>
      <c r="BI7" s="18"/>
      <c r="BJ7" s="18"/>
      <c r="BK7" s="18"/>
      <c r="BL7" s="65"/>
      <c r="BM7" s="65"/>
      <c r="BN7" s="103"/>
      <c r="BO7" s="43"/>
      <c r="BP7" s="121" t="s">
        <v>341</v>
      </c>
      <c r="BQ7" s="94">
        <f>SUM(C7)</f>
        <v>0</v>
      </c>
      <c r="BR7" s="122" t="s">
        <v>89</v>
      </c>
      <c r="BS7" s="98"/>
      <c r="BT7" s="98"/>
      <c r="BU7" s="43"/>
      <c r="BV7" s="43"/>
      <c r="BW7" s="101"/>
      <c r="BX7" s="11" t="s">
        <v>88</v>
      </c>
      <c r="BY7" s="9"/>
      <c r="BZ7" s="15"/>
      <c r="CB7" s="7"/>
      <c r="CC7" s="11"/>
      <c r="CF7" s="7"/>
      <c r="CG7" s="18"/>
      <c r="CH7" s="18"/>
      <c r="CI7" s="65"/>
      <c r="CJ7" s="65"/>
      <c r="CK7" s="103"/>
    </row>
    <row r="8" spans="1:89" ht="41.25" customHeight="1">
      <c r="A8" s="43"/>
      <c r="B8" s="121" t="s">
        <v>342</v>
      </c>
      <c r="C8" s="174"/>
      <c r="D8" s="174"/>
      <c r="E8" s="174"/>
      <c r="F8" s="43"/>
      <c r="G8" s="19"/>
      <c r="H8" s="45"/>
      <c r="J8" s="11" t="s">
        <v>345</v>
      </c>
      <c r="L8" s="7"/>
      <c r="M8" s="11"/>
      <c r="P8" s="7"/>
      <c r="Q8" s="18"/>
      <c r="R8" s="18"/>
      <c r="S8" s="18"/>
      <c r="T8" s="65"/>
      <c r="U8" s="65" t="s">
        <v>62</v>
      </c>
      <c r="V8" s="103">
        <f>SUM(S4:S6,V4:V6)</f>
        <v>70823</v>
      </c>
      <c r="W8" s="43"/>
      <c r="X8" s="121" t="s">
        <v>342</v>
      </c>
      <c r="Y8" s="109">
        <f>C8</f>
        <v>0</v>
      </c>
      <c r="Z8" s="83"/>
      <c r="AA8" s="83"/>
      <c r="AB8" s="83"/>
      <c r="AC8" s="43"/>
      <c r="AD8" s="43"/>
      <c r="AE8" s="101"/>
      <c r="AF8" s="11" t="s">
        <v>345</v>
      </c>
      <c r="AH8" s="15"/>
      <c r="AJ8" s="7"/>
      <c r="AK8" s="13"/>
      <c r="AL8" s="14"/>
      <c r="AM8" s="14"/>
      <c r="AN8" s="14"/>
      <c r="AO8" s="65"/>
      <c r="AP8" s="65" t="s">
        <v>62</v>
      </c>
      <c r="AQ8" s="103">
        <f>SUM(V8)</f>
        <v>70823</v>
      </c>
      <c r="AR8" s="43"/>
      <c r="AS8" s="121" t="s">
        <v>342</v>
      </c>
      <c r="AT8" s="109">
        <f>C8</f>
        <v>0</v>
      </c>
      <c r="AU8" s="83"/>
      <c r="AV8" s="83"/>
      <c r="AW8" s="43"/>
      <c r="AX8" s="19"/>
      <c r="AZ8" s="86"/>
      <c r="BA8" s="15"/>
      <c r="BB8" s="11" t="s">
        <v>345</v>
      </c>
      <c r="BC8" s="19"/>
      <c r="BE8" s="9"/>
      <c r="BF8" s="15"/>
      <c r="BH8" s="7"/>
      <c r="BI8" s="18"/>
      <c r="BJ8" s="18"/>
      <c r="BK8" s="18"/>
      <c r="BL8" s="65"/>
      <c r="BM8" s="65" t="s">
        <v>62</v>
      </c>
      <c r="BN8" s="103">
        <f>SUM(V8)</f>
        <v>70823</v>
      </c>
      <c r="BO8" s="43"/>
      <c r="BP8" s="121" t="s">
        <v>342</v>
      </c>
      <c r="BQ8" s="109">
        <f>C8</f>
        <v>0</v>
      </c>
      <c r="BR8" s="83"/>
      <c r="BS8" s="83"/>
      <c r="BT8" s="83"/>
      <c r="BU8" s="43"/>
      <c r="BV8" s="43"/>
      <c r="BW8" s="101"/>
      <c r="BX8" s="11" t="s">
        <v>345</v>
      </c>
      <c r="BY8" s="9"/>
      <c r="BZ8" s="15"/>
      <c r="CB8" s="7"/>
      <c r="CC8" s="11"/>
      <c r="CF8" s="7"/>
      <c r="CG8" s="18"/>
      <c r="CH8" s="18"/>
      <c r="CI8" s="65"/>
      <c r="CJ8" s="65" t="s">
        <v>62</v>
      </c>
      <c r="CK8" s="103">
        <f>SUM(V8)</f>
        <v>70823</v>
      </c>
    </row>
    <row r="9" spans="1:89" ht="15" customHeight="1" thickBot="1">
      <c r="A9" s="1"/>
      <c r="B9" s="47"/>
      <c r="C9" s="48"/>
      <c r="D9" s="49"/>
      <c r="E9" s="50"/>
      <c r="F9" s="51"/>
      <c r="G9" s="51"/>
      <c r="H9" s="46"/>
      <c r="L9" s="7"/>
      <c r="M9" s="11"/>
      <c r="P9" s="7"/>
      <c r="Q9" s="13"/>
      <c r="R9" s="13"/>
      <c r="S9" s="13"/>
      <c r="T9" s="14"/>
      <c r="U9" s="14"/>
      <c r="V9" s="20"/>
      <c r="W9" s="2"/>
      <c r="X9" s="47"/>
      <c r="Y9" s="51"/>
      <c r="Z9" s="48"/>
      <c r="AA9" s="49"/>
      <c r="AB9" s="50"/>
      <c r="AC9" s="51"/>
      <c r="AD9" s="51"/>
      <c r="AE9" s="99"/>
      <c r="AF9" s="5"/>
      <c r="AJ9" s="10"/>
      <c r="AK9" s="13"/>
      <c r="AL9" s="14"/>
      <c r="AM9" s="14"/>
      <c r="AN9" s="14"/>
      <c r="AO9" s="14"/>
      <c r="AP9" s="8"/>
      <c r="AQ9" s="11"/>
      <c r="AR9" s="2"/>
      <c r="AS9" s="47"/>
      <c r="AT9" s="48"/>
      <c r="AU9" s="49"/>
      <c r="AV9" s="50"/>
      <c r="AW9" s="51"/>
      <c r="AX9" s="51"/>
      <c r="AY9" s="51"/>
      <c r="AZ9" s="46"/>
      <c r="BE9" s="9"/>
      <c r="BH9" s="3"/>
      <c r="BI9" s="13"/>
      <c r="BJ9" s="14"/>
      <c r="BK9" s="14"/>
      <c r="BL9" s="14"/>
      <c r="BM9" s="14"/>
      <c r="BN9" s="20"/>
      <c r="BO9" s="2"/>
      <c r="BP9" s="47"/>
      <c r="BQ9" s="51"/>
      <c r="BR9" s="48"/>
      <c r="BS9" s="49"/>
      <c r="BT9" s="50"/>
      <c r="BU9" s="51"/>
      <c r="BV9" s="51"/>
      <c r="BW9" s="99"/>
      <c r="BY9" s="9"/>
      <c r="CB9" s="3"/>
      <c r="CC9" s="16"/>
      <c r="CD9" s="11"/>
      <c r="CE9" s="11"/>
      <c r="CF9" s="3"/>
      <c r="CG9" s="13"/>
      <c r="CH9" s="14"/>
      <c r="CI9" s="14"/>
      <c r="CJ9" s="14"/>
      <c r="CK9" s="20"/>
    </row>
    <row r="10" spans="1:89" ht="15" customHeight="1">
      <c r="A10" s="1"/>
      <c r="C10" s="6"/>
      <c r="D10" s="4"/>
      <c r="E10" s="12"/>
      <c r="H10" s="5"/>
      <c r="L10" s="7"/>
      <c r="M10" s="11"/>
      <c r="P10" s="7"/>
      <c r="Q10" s="13"/>
      <c r="R10" s="13"/>
      <c r="S10" s="13"/>
      <c r="T10" s="14"/>
      <c r="U10" s="14"/>
      <c r="V10" s="20"/>
      <c r="W10" s="2"/>
      <c r="AA10" s="15"/>
      <c r="AB10" s="16"/>
      <c r="AC10" s="12"/>
      <c r="AD10" s="12"/>
      <c r="AE10" s="12"/>
      <c r="AF10" s="3"/>
      <c r="AJ10" s="10"/>
      <c r="AK10" s="13"/>
      <c r="AL10" s="14"/>
      <c r="AM10" s="14"/>
      <c r="AN10" s="14"/>
      <c r="AO10" s="14"/>
      <c r="AP10" s="8"/>
      <c r="AQ10" s="11"/>
      <c r="AR10" s="2"/>
      <c r="AW10" s="12"/>
      <c r="AY10" s="17"/>
      <c r="AZ10" s="17"/>
      <c r="BA10" s="17"/>
      <c r="BB10" s="17"/>
      <c r="BC10" s="17"/>
      <c r="BD10" s="15"/>
      <c r="BE10" s="9"/>
      <c r="BH10" s="3"/>
      <c r="BI10" s="13"/>
      <c r="BJ10" s="14"/>
      <c r="BK10" s="14"/>
      <c r="BL10" s="14"/>
      <c r="BM10" s="14"/>
      <c r="BN10" s="20"/>
      <c r="BO10" s="2"/>
      <c r="BS10" s="12"/>
      <c r="BU10" s="17"/>
      <c r="BV10" s="17"/>
      <c r="BW10" s="17"/>
      <c r="BX10" s="15"/>
      <c r="BY10" s="9"/>
      <c r="CB10" s="3"/>
      <c r="CC10" s="16"/>
      <c r="CD10" s="11"/>
      <c r="CE10" s="11"/>
      <c r="CF10" s="3"/>
      <c r="CG10" s="13"/>
      <c r="CH10" s="14"/>
      <c r="CI10" s="14"/>
      <c r="CJ10" s="14"/>
      <c r="CK10" s="20"/>
    </row>
    <row r="11" spans="1:89" s="21" customFormat="1" ht="33.75" customHeight="1">
      <c r="A11" s="175" t="s">
        <v>448</v>
      </c>
      <c r="B11" s="176"/>
      <c r="C11" s="176"/>
      <c r="D11" s="177"/>
      <c r="E11" s="175" t="s">
        <v>31</v>
      </c>
      <c r="F11" s="176"/>
      <c r="G11" s="176"/>
      <c r="H11" s="176"/>
      <c r="I11" s="176"/>
      <c r="J11" s="176"/>
      <c r="K11" s="176"/>
      <c r="L11" s="176"/>
      <c r="M11" s="176"/>
      <c r="N11" s="176"/>
      <c r="O11" s="176"/>
      <c r="P11" s="176"/>
      <c r="Q11" s="176"/>
      <c r="R11" s="176"/>
      <c r="S11" s="176"/>
      <c r="T11" s="176"/>
      <c r="U11" s="176"/>
      <c r="V11" s="177"/>
      <c r="W11" s="106" t="s">
        <v>506</v>
      </c>
      <c r="X11" s="107"/>
      <c r="Y11" s="107"/>
      <c r="Z11" s="107"/>
      <c r="AA11" s="108"/>
      <c r="AB11" s="175" t="s">
        <v>524</v>
      </c>
      <c r="AC11" s="176"/>
      <c r="AD11" s="176"/>
      <c r="AE11" s="176"/>
      <c r="AF11" s="176"/>
      <c r="AG11" s="176"/>
      <c r="AH11" s="176"/>
      <c r="AI11" s="176"/>
      <c r="AJ11" s="176"/>
      <c r="AK11" s="176"/>
      <c r="AL11" s="176"/>
      <c r="AM11" s="176"/>
      <c r="AN11" s="176"/>
      <c r="AO11" s="176"/>
      <c r="AP11" s="176"/>
      <c r="AQ11" s="177"/>
      <c r="AR11" s="162" t="s">
        <v>507</v>
      </c>
      <c r="AS11" s="163"/>
      <c r="AT11" s="163"/>
      <c r="AU11" s="163"/>
      <c r="AV11" s="163"/>
      <c r="AW11" s="163"/>
      <c r="AX11" s="163"/>
      <c r="AY11" s="163"/>
      <c r="AZ11" s="163"/>
      <c r="BA11" s="163"/>
      <c r="BB11" s="163"/>
      <c r="BC11" s="163"/>
      <c r="BD11" s="163"/>
      <c r="BE11" s="163"/>
      <c r="BF11" s="163"/>
      <c r="BG11" s="163"/>
      <c r="BH11" s="164"/>
      <c r="BI11" s="162" t="s">
        <v>508</v>
      </c>
      <c r="BJ11" s="163"/>
      <c r="BK11" s="163"/>
      <c r="BL11" s="163"/>
      <c r="BM11" s="163"/>
      <c r="BN11" s="164"/>
      <c r="BO11" s="165" t="s">
        <v>32</v>
      </c>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7"/>
    </row>
    <row r="12" spans="1:89" s="21" customFormat="1" ht="33.75" customHeight="1">
      <c r="A12" s="157" t="s">
        <v>447</v>
      </c>
      <c r="B12" s="158"/>
      <c r="C12" s="158"/>
      <c r="D12" s="168"/>
      <c r="E12" s="157" t="s">
        <v>20</v>
      </c>
      <c r="F12" s="158"/>
      <c r="G12" s="158"/>
      <c r="H12" s="168"/>
      <c r="I12" s="169" t="s">
        <v>33</v>
      </c>
      <c r="J12" s="170"/>
      <c r="K12" s="170"/>
      <c r="L12" s="171"/>
      <c r="M12" s="169" t="s">
        <v>21</v>
      </c>
      <c r="N12" s="170"/>
      <c r="O12" s="170"/>
      <c r="P12" s="171"/>
      <c r="Q12" s="169" t="s">
        <v>22</v>
      </c>
      <c r="R12" s="170"/>
      <c r="S12" s="170"/>
      <c r="T12" s="170"/>
      <c r="U12" s="170"/>
      <c r="V12" s="171"/>
      <c r="W12" s="157" t="s">
        <v>503</v>
      </c>
      <c r="X12" s="158"/>
      <c r="Y12" s="158"/>
      <c r="Z12" s="158"/>
      <c r="AA12" s="159"/>
      <c r="AB12" s="157" t="s">
        <v>520</v>
      </c>
      <c r="AC12" s="158"/>
      <c r="AD12" s="158"/>
      <c r="AE12" s="158"/>
      <c r="AF12" s="159"/>
      <c r="AG12" s="172" t="s">
        <v>23</v>
      </c>
      <c r="AH12" s="158"/>
      <c r="AI12" s="158"/>
      <c r="AJ12" s="168"/>
      <c r="AK12" s="153" t="s">
        <v>451</v>
      </c>
      <c r="AL12" s="154"/>
      <c r="AM12" s="154"/>
      <c r="AN12" s="154"/>
      <c r="AO12" s="154"/>
      <c r="AP12" s="154"/>
      <c r="AQ12" s="156"/>
      <c r="AR12" s="157" t="s">
        <v>24</v>
      </c>
      <c r="AS12" s="158"/>
      <c r="AT12" s="158"/>
      <c r="AU12" s="158"/>
      <c r="AV12" s="158"/>
      <c r="AW12" s="159"/>
      <c r="AX12" s="160" t="s">
        <v>25</v>
      </c>
      <c r="AY12" s="154"/>
      <c r="AZ12" s="154"/>
      <c r="BA12" s="154"/>
      <c r="BB12" s="154"/>
      <c r="BC12" s="154"/>
      <c r="BD12" s="155"/>
      <c r="BE12" s="153" t="s">
        <v>26</v>
      </c>
      <c r="BF12" s="154"/>
      <c r="BG12" s="154"/>
      <c r="BH12" s="156"/>
      <c r="BI12" s="153" t="s">
        <v>446</v>
      </c>
      <c r="BJ12" s="154"/>
      <c r="BK12" s="154"/>
      <c r="BL12" s="154"/>
      <c r="BM12" s="154"/>
      <c r="BN12" s="156"/>
      <c r="BO12" s="153" t="s">
        <v>27</v>
      </c>
      <c r="BP12" s="154"/>
      <c r="BQ12" s="154"/>
      <c r="BR12" s="154"/>
      <c r="BS12" s="155"/>
      <c r="BT12" s="153" t="s">
        <v>28</v>
      </c>
      <c r="BU12" s="154"/>
      <c r="BV12" s="154"/>
      <c r="BW12" s="154"/>
      <c r="BX12" s="156"/>
      <c r="BY12" s="160" t="s">
        <v>29</v>
      </c>
      <c r="BZ12" s="154"/>
      <c r="CA12" s="154"/>
      <c r="CB12" s="155"/>
      <c r="CC12" s="153" t="s">
        <v>30</v>
      </c>
      <c r="CD12" s="154"/>
      <c r="CE12" s="154"/>
      <c r="CF12" s="156"/>
      <c r="CG12" s="160" t="s">
        <v>35</v>
      </c>
      <c r="CH12" s="154"/>
      <c r="CI12" s="154"/>
      <c r="CJ12" s="154"/>
      <c r="CK12" s="156"/>
    </row>
    <row r="13" spans="1:89" s="21" customFormat="1" ht="42">
      <c r="A13" s="59"/>
      <c r="B13" s="34" t="s">
        <v>87</v>
      </c>
      <c r="C13" s="71" t="s">
        <v>55</v>
      </c>
      <c r="D13" s="36"/>
      <c r="E13" s="59"/>
      <c r="F13" s="34" t="s">
        <v>87</v>
      </c>
      <c r="G13" s="71" t="s">
        <v>55</v>
      </c>
      <c r="H13" s="58"/>
      <c r="I13" s="60"/>
      <c r="J13" s="34" t="s">
        <v>87</v>
      </c>
      <c r="K13" s="71" t="s">
        <v>55</v>
      </c>
      <c r="L13" s="36"/>
      <c r="M13" s="59"/>
      <c r="N13" s="34" t="s">
        <v>87</v>
      </c>
      <c r="O13" s="71" t="s">
        <v>55</v>
      </c>
      <c r="P13" s="58"/>
      <c r="Q13" s="59"/>
      <c r="R13" s="80"/>
      <c r="S13" s="67"/>
      <c r="T13" s="89" t="s">
        <v>87</v>
      </c>
      <c r="U13" s="71" t="s">
        <v>55</v>
      </c>
      <c r="V13" s="58"/>
      <c r="W13" s="59"/>
      <c r="X13" s="34"/>
      <c r="Y13" s="34" t="s">
        <v>87</v>
      </c>
      <c r="Z13" s="71" t="s">
        <v>55</v>
      </c>
      <c r="AA13" s="58"/>
      <c r="AB13" s="59"/>
      <c r="AC13" s="88"/>
      <c r="AD13" s="89" t="s">
        <v>87</v>
      </c>
      <c r="AE13" s="71" t="s">
        <v>55</v>
      </c>
      <c r="AF13" s="58"/>
      <c r="AG13" s="60"/>
      <c r="AH13" s="34" t="s">
        <v>87</v>
      </c>
      <c r="AI13" s="71" t="s">
        <v>55</v>
      </c>
      <c r="AJ13" s="36"/>
      <c r="AK13" s="59"/>
      <c r="AL13" s="88"/>
      <c r="AM13" s="92"/>
      <c r="AN13" s="92"/>
      <c r="AO13" s="89" t="s">
        <v>87</v>
      </c>
      <c r="AP13" s="71" t="s">
        <v>55</v>
      </c>
      <c r="AQ13" s="58"/>
      <c r="AR13" s="59"/>
      <c r="AS13" s="88"/>
      <c r="AT13" s="92"/>
      <c r="AU13" s="89" t="s">
        <v>87</v>
      </c>
      <c r="AV13" s="71" t="s">
        <v>55</v>
      </c>
      <c r="AW13" s="36"/>
      <c r="AX13" s="59"/>
      <c r="AY13" s="88"/>
      <c r="AZ13" s="92"/>
      <c r="BA13" s="92"/>
      <c r="BB13" s="89" t="s">
        <v>87</v>
      </c>
      <c r="BC13" s="71" t="s">
        <v>55</v>
      </c>
      <c r="BD13" s="58"/>
      <c r="BE13" s="60"/>
      <c r="BF13" s="34" t="s">
        <v>87</v>
      </c>
      <c r="BG13" s="71" t="s">
        <v>55</v>
      </c>
      <c r="BH13" s="36"/>
      <c r="BI13" s="59"/>
      <c r="BJ13" s="88"/>
      <c r="BK13" s="92"/>
      <c r="BL13" s="89" t="s">
        <v>87</v>
      </c>
      <c r="BM13" s="71" t="s">
        <v>55</v>
      </c>
      <c r="BN13" s="58"/>
      <c r="BO13" s="59"/>
      <c r="BP13" s="88"/>
      <c r="BQ13" s="89" t="s">
        <v>87</v>
      </c>
      <c r="BR13" s="71" t="s">
        <v>55</v>
      </c>
      <c r="BS13" s="36"/>
      <c r="BT13" s="59"/>
      <c r="BU13" s="88"/>
      <c r="BV13" s="89" t="s">
        <v>87</v>
      </c>
      <c r="BW13" s="71" t="s">
        <v>55</v>
      </c>
      <c r="BX13" s="58"/>
      <c r="BY13" s="60"/>
      <c r="BZ13" s="34" t="s">
        <v>87</v>
      </c>
      <c r="CA13" s="71" t="s">
        <v>55</v>
      </c>
      <c r="CB13" s="36"/>
      <c r="CC13" s="59"/>
      <c r="CD13" s="34" t="s">
        <v>87</v>
      </c>
      <c r="CE13" s="71" t="s">
        <v>55</v>
      </c>
      <c r="CF13" s="58"/>
      <c r="CG13" s="60"/>
      <c r="CH13" s="88"/>
      <c r="CI13" s="89" t="s">
        <v>87</v>
      </c>
      <c r="CJ13" s="71" t="s">
        <v>55</v>
      </c>
      <c r="CK13" s="58"/>
    </row>
    <row r="14" spans="1:89" ht="40.5" customHeight="1">
      <c r="A14" s="31"/>
      <c r="B14" s="32" t="s">
        <v>450</v>
      </c>
      <c r="C14" s="72"/>
      <c r="D14" s="61">
        <f>SUM(D15:D58)</f>
        <v>900</v>
      </c>
      <c r="E14" s="31"/>
      <c r="F14" s="32" t="s">
        <v>51</v>
      </c>
      <c r="G14" s="72"/>
      <c r="H14" s="61">
        <f>SUM(H15:H58)</f>
        <v>2451</v>
      </c>
      <c r="I14" s="33"/>
      <c r="J14" s="32" t="s">
        <v>52</v>
      </c>
      <c r="K14" s="73"/>
      <c r="L14" s="62">
        <f>SUM(L15:L58)</f>
        <v>976</v>
      </c>
      <c r="M14" s="40"/>
      <c r="N14" s="32" t="s">
        <v>53</v>
      </c>
      <c r="O14" s="72"/>
      <c r="P14" s="61">
        <f>SUM(P15:P58)</f>
        <v>6488</v>
      </c>
      <c r="Q14" s="33"/>
      <c r="R14" s="90" t="s">
        <v>54</v>
      </c>
      <c r="S14" s="93"/>
      <c r="T14" s="91"/>
      <c r="U14" s="72"/>
      <c r="V14" s="62">
        <f>SUM(V15:V58)</f>
        <v>4506</v>
      </c>
      <c r="W14" s="33"/>
      <c r="X14" s="90" t="s">
        <v>504</v>
      </c>
      <c r="Y14" s="91"/>
      <c r="Z14" s="72"/>
      <c r="AA14" s="62">
        <f>SUM(AA15:AA58)</f>
        <v>2432</v>
      </c>
      <c r="AB14" s="33"/>
      <c r="AC14" s="90" t="s">
        <v>63</v>
      </c>
      <c r="AD14" s="91"/>
      <c r="AE14" s="72"/>
      <c r="AF14" s="61">
        <f>SUM(AF15:AF58)</f>
        <v>5069</v>
      </c>
      <c r="AG14" s="33"/>
      <c r="AH14" s="32" t="s">
        <v>64</v>
      </c>
      <c r="AI14" s="73"/>
      <c r="AJ14" s="62">
        <f>SUM(AJ15:AJ58)</f>
        <v>3934</v>
      </c>
      <c r="AK14" s="33"/>
      <c r="AL14" s="90" t="s">
        <v>65</v>
      </c>
      <c r="AM14" s="93"/>
      <c r="AN14" s="93"/>
      <c r="AO14" s="91"/>
      <c r="AP14" s="72"/>
      <c r="AQ14" s="62">
        <f>SUM(AQ15:AQ58)</f>
        <v>8868</v>
      </c>
      <c r="AR14" s="42"/>
      <c r="AS14" s="90" t="s">
        <v>66</v>
      </c>
      <c r="AT14" s="93"/>
      <c r="AU14" s="91"/>
      <c r="AV14" s="76"/>
      <c r="AW14" s="62">
        <f>SUM(AW15:AW58)</f>
        <v>8229</v>
      </c>
      <c r="AX14" s="41"/>
      <c r="AY14" s="90" t="s">
        <v>67</v>
      </c>
      <c r="AZ14" s="93"/>
      <c r="BA14" s="93"/>
      <c r="BB14" s="91"/>
      <c r="BC14" s="74"/>
      <c r="BD14" s="61">
        <f>SUM(BD15:BD58)</f>
        <v>3677</v>
      </c>
      <c r="BE14" s="42"/>
      <c r="BF14" s="32" t="s">
        <v>68</v>
      </c>
      <c r="BG14" s="76"/>
      <c r="BH14" s="62">
        <f>SUM(BH15:BH58)</f>
        <v>3161</v>
      </c>
      <c r="BI14" s="41"/>
      <c r="BJ14" s="90" t="s">
        <v>522</v>
      </c>
      <c r="BK14" s="93"/>
      <c r="BL14" s="91"/>
      <c r="BM14" s="76"/>
      <c r="BN14" s="62">
        <f>SUM(BN15:BN58)</f>
        <v>1705</v>
      </c>
      <c r="BO14" s="42"/>
      <c r="BP14" s="90" t="s">
        <v>69</v>
      </c>
      <c r="BQ14" s="91"/>
      <c r="BR14" s="76"/>
      <c r="BS14" s="61">
        <f>SUM(BS15:BS58)</f>
        <v>4389</v>
      </c>
      <c r="BT14" s="42"/>
      <c r="BU14" s="90" t="s">
        <v>70</v>
      </c>
      <c r="BV14" s="91"/>
      <c r="BW14" s="76"/>
      <c r="BX14" s="62">
        <f>SUM(BX15:BX58)</f>
        <v>2917</v>
      </c>
      <c r="BY14" s="41"/>
      <c r="BZ14" s="32" t="s">
        <v>71</v>
      </c>
      <c r="CA14" s="76"/>
      <c r="CB14" s="61">
        <f>SUM(CB15:CB58)</f>
        <v>3191</v>
      </c>
      <c r="CC14" s="42"/>
      <c r="CD14" s="32" t="s">
        <v>72</v>
      </c>
      <c r="CE14" s="76"/>
      <c r="CF14" s="62">
        <f>SUM(CF15:CF58)</f>
        <v>6742</v>
      </c>
      <c r="CG14" s="41"/>
      <c r="CH14" s="90" t="s">
        <v>73</v>
      </c>
      <c r="CI14" s="91"/>
      <c r="CJ14" s="76"/>
      <c r="CK14" s="62">
        <f>SUM(CK15:CK58)</f>
        <v>1188</v>
      </c>
    </row>
    <row r="15" spans="1:89" ht="40.5" customHeight="1">
      <c r="A15" s="112">
        <v>1</v>
      </c>
      <c r="B15" s="116" t="s">
        <v>463</v>
      </c>
      <c r="C15" s="71"/>
      <c r="D15" s="39">
        <v>14</v>
      </c>
      <c r="E15" s="112">
        <v>1</v>
      </c>
      <c r="F15" s="116" t="s">
        <v>92</v>
      </c>
      <c r="G15" s="71"/>
      <c r="H15" s="39">
        <v>125</v>
      </c>
      <c r="I15" s="112">
        <v>1</v>
      </c>
      <c r="J15" s="116" t="s">
        <v>366</v>
      </c>
      <c r="K15" s="71"/>
      <c r="L15" s="38">
        <v>24</v>
      </c>
      <c r="M15" s="118">
        <v>1</v>
      </c>
      <c r="N15" s="116" t="s">
        <v>306</v>
      </c>
      <c r="O15" s="71"/>
      <c r="P15" s="39">
        <v>260</v>
      </c>
      <c r="Q15" s="112">
        <v>1</v>
      </c>
      <c r="R15" s="113" t="s">
        <v>98</v>
      </c>
      <c r="S15" s="119"/>
      <c r="T15" s="120"/>
      <c r="U15" s="71"/>
      <c r="V15" s="38">
        <v>278</v>
      </c>
      <c r="W15" s="112">
        <v>1</v>
      </c>
      <c r="X15" s="113" t="s">
        <v>5</v>
      </c>
      <c r="Y15" s="120"/>
      <c r="Z15" s="71"/>
      <c r="AA15" s="38">
        <v>10</v>
      </c>
      <c r="AB15" s="112">
        <v>1</v>
      </c>
      <c r="AC15" s="113" t="s">
        <v>304</v>
      </c>
      <c r="AD15" s="120"/>
      <c r="AE15" s="71"/>
      <c r="AF15" s="39">
        <v>300</v>
      </c>
      <c r="AG15" s="112">
        <v>1</v>
      </c>
      <c r="AH15" s="116" t="s">
        <v>310</v>
      </c>
      <c r="AI15" s="71"/>
      <c r="AJ15" s="38">
        <v>240</v>
      </c>
      <c r="AK15" s="112">
        <v>1</v>
      </c>
      <c r="AL15" s="113" t="s">
        <v>201</v>
      </c>
      <c r="AM15" s="119"/>
      <c r="AN15" s="119"/>
      <c r="AO15" s="120"/>
      <c r="AP15" s="71"/>
      <c r="AQ15" s="38">
        <v>344</v>
      </c>
      <c r="AR15" s="112">
        <v>1</v>
      </c>
      <c r="AS15" s="130" t="s">
        <v>402</v>
      </c>
      <c r="AT15" s="131"/>
      <c r="AU15" s="132"/>
      <c r="AV15" s="71"/>
      <c r="AW15" s="38">
        <v>208</v>
      </c>
      <c r="AX15" s="129">
        <v>1</v>
      </c>
      <c r="AY15" s="135" t="s">
        <v>285</v>
      </c>
      <c r="AZ15" s="136"/>
      <c r="BA15" s="136"/>
      <c r="BB15" s="137"/>
      <c r="BC15" s="79"/>
      <c r="BD15" s="78">
        <v>51</v>
      </c>
      <c r="BE15" s="112">
        <v>1</v>
      </c>
      <c r="BF15" s="115" t="s">
        <v>241</v>
      </c>
      <c r="BG15" s="77"/>
      <c r="BH15" s="38">
        <v>159</v>
      </c>
      <c r="BI15" s="126">
        <v>1</v>
      </c>
      <c r="BJ15" s="114" t="s">
        <v>476</v>
      </c>
      <c r="BK15" s="127"/>
      <c r="BL15" s="128"/>
      <c r="BM15" s="77"/>
      <c r="BN15" s="38">
        <v>99</v>
      </c>
      <c r="BO15" s="133">
        <v>1</v>
      </c>
      <c r="BP15" s="114" t="s">
        <v>379</v>
      </c>
      <c r="BQ15" s="128"/>
      <c r="BR15" s="77"/>
      <c r="BS15" s="39">
        <v>77</v>
      </c>
      <c r="BT15" s="133">
        <v>1</v>
      </c>
      <c r="BU15" s="114" t="s">
        <v>249</v>
      </c>
      <c r="BV15" s="128"/>
      <c r="BW15" s="77"/>
      <c r="BX15" s="38">
        <v>70</v>
      </c>
      <c r="BY15" s="126">
        <v>1</v>
      </c>
      <c r="BZ15" s="115" t="s">
        <v>254</v>
      </c>
      <c r="CA15" s="77"/>
      <c r="CB15" s="64">
        <v>137</v>
      </c>
      <c r="CC15" s="133">
        <v>1</v>
      </c>
      <c r="CD15" s="115" t="s">
        <v>331</v>
      </c>
      <c r="CE15" s="77"/>
      <c r="CF15" s="38">
        <v>122</v>
      </c>
      <c r="CG15" s="126">
        <v>1</v>
      </c>
      <c r="CH15" s="114" t="s">
        <v>292</v>
      </c>
      <c r="CI15" s="128"/>
      <c r="CJ15" s="77"/>
      <c r="CK15" s="38">
        <v>235</v>
      </c>
    </row>
    <row r="16" spans="1:89" ht="39.75" customHeight="1">
      <c r="A16" s="112">
        <v>2</v>
      </c>
      <c r="B16" s="116" t="s">
        <v>464</v>
      </c>
      <c r="C16" s="71"/>
      <c r="D16" s="39">
        <v>18</v>
      </c>
      <c r="E16" s="112">
        <v>2</v>
      </c>
      <c r="F16" s="116" t="s">
        <v>131</v>
      </c>
      <c r="G16" s="71"/>
      <c r="H16" s="39">
        <v>170</v>
      </c>
      <c r="I16" s="112">
        <v>2</v>
      </c>
      <c r="J16" s="116" t="s">
        <v>369</v>
      </c>
      <c r="K16" s="71"/>
      <c r="L16" s="38">
        <v>62</v>
      </c>
      <c r="M16" s="118">
        <v>2</v>
      </c>
      <c r="N16" s="116" t="s">
        <v>305</v>
      </c>
      <c r="O16" s="71"/>
      <c r="P16" s="39">
        <v>80</v>
      </c>
      <c r="Q16" s="112">
        <v>2</v>
      </c>
      <c r="R16" s="113" t="s">
        <v>525</v>
      </c>
      <c r="S16" s="119"/>
      <c r="T16" s="120"/>
      <c r="U16" s="71"/>
      <c r="V16" s="38">
        <v>245</v>
      </c>
      <c r="W16" s="112">
        <v>2</v>
      </c>
      <c r="X16" s="113" t="s">
        <v>6</v>
      </c>
      <c r="Y16" s="120"/>
      <c r="Z16" s="71"/>
      <c r="AA16" s="38">
        <v>19</v>
      </c>
      <c r="AB16" s="112" t="s">
        <v>107</v>
      </c>
      <c r="AC16" s="113" t="s">
        <v>118</v>
      </c>
      <c r="AD16" s="120"/>
      <c r="AE16" s="71"/>
      <c r="AF16" s="39">
        <v>101</v>
      </c>
      <c r="AG16" s="112">
        <v>2</v>
      </c>
      <c r="AH16" s="116" t="s">
        <v>167</v>
      </c>
      <c r="AI16" s="71"/>
      <c r="AJ16" s="38">
        <v>80</v>
      </c>
      <c r="AK16" s="112">
        <v>2</v>
      </c>
      <c r="AL16" s="113" t="s">
        <v>597</v>
      </c>
      <c r="AM16" s="119"/>
      <c r="AN16" s="119"/>
      <c r="AO16" s="120"/>
      <c r="AP16" s="71"/>
      <c r="AQ16" s="38">
        <v>510</v>
      </c>
      <c r="AR16" s="112">
        <v>2</v>
      </c>
      <c r="AS16" s="124" t="s">
        <v>403</v>
      </c>
      <c r="AT16" s="134"/>
      <c r="AU16" s="125"/>
      <c r="AV16" s="71"/>
      <c r="AW16" s="38">
        <v>209</v>
      </c>
      <c r="AX16" s="133">
        <v>2</v>
      </c>
      <c r="AY16" s="114" t="s">
        <v>225</v>
      </c>
      <c r="AZ16" s="127"/>
      <c r="BA16" s="127"/>
      <c r="BB16" s="128"/>
      <c r="BC16" s="75"/>
      <c r="BD16" s="38">
        <v>33</v>
      </c>
      <c r="BE16" s="112">
        <v>2</v>
      </c>
      <c r="BF16" s="115" t="s">
        <v>242</v>
      </c>
      <c r="BG16" s="77"/>
      <c r="BH16" s="38">
        <v>135</v>
      </c>
      <c r="BI16" s="126">
        <v>2</v>
      </c>
      <c r="BJ16" s="114" t="s">
        <v>477</v>
      </c>
      <c r="BK16" s="127"/>
      <c r="BL16" s="128"/>
      <c r="BM16" s="77"/>
      <c r="BN16" s="38">
        <v>41</v>
      </c>
      <c r="BO16" s="133">
        <v>2</v>
      </c>
      <c r="BP16" s="114" t="s">
        <v>380</v>
      </c>
      <c r="BQ16" s="128"/>
      <c r="BR16" s="77"/>
      <c r="BS16" s="39">
        <v>225</v>
      </c>
      <c r="BT16" s="133">
        <v>2</v>
      </c>
      <c r="BU16" s="114" t="s">
        <v>323</v>
      </c>
      <c r="BV16" s="128"/>
      <c r="BW16" s="77"/>
      <c r="BX16" s="38">
        <v>74</v>
      </c>
      <c r="BY16" s="126">
        <v>2</v>
      </c>
      <c r="BZ16" s="115" t="s">
        <v>255</v>
      </c>
      <c r="CA16" s="77"/>
      <c r="CB16" s="64">
        <v>126</v>
      </c>
      <c r="CC16" s="133">
        <v>2</v>
      </c>
      <c r="CD16" s="115" t="s">
        <v>288</v>
      </c>
      <c r="CE16" s="77"/>
      <c r="CF16" s="38">
        <v>145</v>
      </c>
      <c r="CG16" s="126">
        <v>2</v>
      </c>
      <c r="CH16" s="114" t="s">
        <v>292</v>
      </c>
      <c r="CI16" s="128"/>
      <c r="CJ16" s="77"/>
      <c r="CK16" s="38">
        <v>135</v>
      </c>
    </row>
    <row r="17" spans="1:89" ht="40.5" customHeight="1">
      <c r="A17" s="112">
        <v>3</v>
      </c>
      <c r="B17" s="116" t="s">
        <v>465</v>
      </c>
      <c r="C17" s="71"/>
      <c r="D17" s="39">
        <v>3</v>
      </c>
      <c r="E17" s="112">
        <v>3</v>
      </c>
      <c r="F17" s="116" t="s">
        <v>302</v>
      </c>
      <c r="G17" s="71"/>
      <c r="H17" s="39">
        <v>87</v>
      </c>
      <c r="I17" s="112">
        <v>3</v>
      </c>
      <c r="J17" s="116" t="s">
        <v>144</v>
      </c>
      <c r="K17" s="71"/>
      <c r="L17" s="38">
        <v>21</v>
      </c>
      <c r="M17" s="118">
        <v>3</v>
      </c>
      <c r="N17" s="116" t="s">
        <v>307</v>
      </c>
      <c r="O17" s="71"/>
      <c r="P17" s="39">
        <v>242</v>
      </c>
      <c r="Q17" s="112">
        <v>3</v>
      </c>
      <c r="R17" s="113" t="s">
        <v>526</v>
      </c>
      <c r="S17" s="119"/>
      <c r="T17" s="120"/>
      <c r="U17" s="71"/>
      <c r="V17" s="38">
        <v>215</v>
      </c>
      <c r="W17" s="112">
        <v>3</v>
      </c>
      <c r="X17" s="113" t="s">
        <v>354</v>
      </c>
      <c r="Y17" s="120"/>
      <c r="Z17" s="71"/>
      <c r="AA17" s="38">
        <v>63</v>
      </c>
      <c r="AB17" s="112" t="s">
        <v>108</v>
      </c>
      <c r="AC17" s="113" t="s">
        <v>48</v>
      </c>
      <c r="AD17" s="120"/>
      <c r="AE17" s="71"/>
      <c r="AF17" s="39">
        <v>290</v>
      </c>
      <c r="AG17" s="112">
        <v>3</v>
      </c>
      <c r="AH17" s="116" t="s">
        <v>184</v>
      </c>
      <c r="AI17" s="71"/>
      <c r="AJ17" s="38">
        <v>332</v>
      </c>
      <c r="AK17" s="112">
        <v>3</v>
      </c>
      <c r="AL17" s="113" t="s">
        <v>440</v>
      </c>
      <c r="AM17" s="119"/>
      <c r="AN17" s="119"/>
      <c r="AO17" s="120"/>
      <c r="AP17" s="71"/>
      <c r="AQ17" s="38">
        <v>218</v>
      </c>
      <c r="AR17" s="112">
        <v>3</v>
      </c>
      <c r="AS17" s="113" t="s">
        <v>404</v>
      </c>
      <c r="AT17" s="119"/>
      <c r="AU17" s="120"/>
      <c r="AV17" s="71"/>
      <c r="AW17" s="38">
        <v>176</v>
      </c>
      <c r="AX17" s="133">
        <v>3</v>
      </c>
      <c r="AY17" s="114" t="s">
        <v>226</v>
      </c>
      <c r="AZ17" s="127"/>
      <c r="BA17" s="127"/>
      <c r="BB17" s="128"/>
      <c r="BC17" s="75"/>
      <c r="BD17" s="38">
        <v>10</v>
      </c>
      <c r="BE17" s="112">
        <v>3</v>
      </c>
      <c r="BF17" s="115"/>
      <c r="BG17" s="77"/>
      <c r="BH17" s="38"/>
      <c r="BI17" s="126">
        <v>3</v>
      </c>
      <c r="BJ17" s="114" t="s">
        <v>478</v>
      </c>
      <c r="BK17" s="127"/>
      <c r="BL17" s="128"/>
      <c r="BM17" s="77"/>
      <c r="BN17" s="38">
        <v>9</v>
      </c>
      <c r="BO17" s="133">
        <v>3</v>
      </c>
      <c r="BP17" s="114" t="s">
        <v>381</v>
      </c>
      <c r="BQ17" s="128"/>
      <c r="BR17" s="77"/>
      <c r="BS17" s="39">
        <v>29</v>
      </c>
      <c r="BT17" s="133">
        <v>3</v>
      </c>
      <c r="BU17" s="114" t="s">
        <v>322</v>
      </c>
      <c r="BV17" s="128"/>
      <c r="BW17" s="77"/>
      <c r="BX17" s="38">
        <v>46</v>
      </c>
      <c r="BY17" s="126">
        <v>3</v>
      </c>
      <c r="BZ17" s="115" t="s">
        <v>256</v>
      </c>
      <c r="CA17" s="77"/>
      <c r="CB17" s="64">
        <v>57</v>
      </c>
      <c r="CC17" s="133">
        <v>3</v>
      </c>
      <c r="CD17" s="115" t="s">
        <v>599</v>
      </c>
      <c r="CE17" s="77"/>
      <c r="CF17" s="38">
        <v>459</v>
      </c>
      <c r="CG17" s="126">
        <v>3</v>
      </c>
      <c r="CH17" s="114" t="s">
        <v>584</v>
      </c>
      <c r="CI17" s="128"/>
      <c r="CJ17" s="77"/>
      <c r="CK17" s="38">
        <v>60</v>
      </c>
    </row>
    <row r="18" spans="1:89" ht="40.5" customHeight="1">
      <c r="A18" s="112">
        <v>4</v>
      </c>
      <c r="B18" s="116" t="s">
        <v>501</v>
      </c>
      <c r="C18" s="71"/>
      <c r="D18" s="39">
        <v>24</v>
      </c>
      <c r="E18" s="112">
        <v>4</v>
      </c>
      <c r="F18" s="116" t="s">
        <v>132</v>
      </c>
      <c r="G18" s="71"/>
      <c r="H18" s="39">
        <v>93</v>
      </c>
      <c r="I18" s="112">
        <v>4</v>
      </c>
      <c r="J18" s="116" t="s">
        <v>145</v>
      </c>
      <c r="K18" s="71"/>
      <c r="L18" s="38">
        <v>24</v>
      </c>
      <c r="M18" s="118">
        <v>4</v>
      </c>
      <c r="N18" s="116" t="s">
        <v>147</v>
      </c>
      <c r="O18" s="71"/>
      <c r="P18" s="39">
        <v>126</v>
      </c>
      <c r="Q18" s="112">
        <v>4</v>
      </c>
      <c r="R18" s="113" t="s">
        <v>527</v>
      </c>
      <c r="S18" s="119"/>
      <c r="T18" s="120"/>
      <c r="U18" s="71"/>
      <c r="V18" s="38">
        <v>440</v>
      </c>
      <c r="W18" s="112">
        <v>4</v>
      </c>
      <c r="X18" s="113" t="s">
        <v>7</v>
      </c>
      <c r="Y18" s="120"/>
      <c r="Z18" s="71"/>
      <c r="AA18" s="38">
        <v>101</v>
      </c>
      <c r="AB18" s="112" t="s">
        <v>109</v>
      </c>
      <c r="AC18" s="113" t="s">
        <v>47</v>
      </c>
      <c r="AD18" s="120"/>
      <c r="AE18" s="71"/>
      <c r="AF18" s="39">
        <v>160</v>
      </c>
      <c r="AG18" s="112">
        <v>4</v>
      </c>
      <c r="AH18" s="116" t="s">
        <v>185</v>
      </c>
      <c r="AI18" s="71"/>
      <c r="AJ18" s="38">
        <v>93</v>
      </c>
      <c r="AK18" s="112">
        <v>4</v>
      </c>
      <c r="AL18" s="113" t="s">
        <v>174</v>
      </c>
      <c r="AM18" s="119"/>
      <c r="AN18" s="119"/>
      <c r="AO18" s="120"/>
      <c r="AP18" s="71"/>
      <c r="AQ18" s="38">
        <v>483</v>
      </c>
      <c r="AR18" s="112">
        <v>4</v>
      </c>
      <c r="AS18" s="113" t="s">
        <v>405</v>
      </c>
      <c r="AT18" s="119"/>
      <c r="AU18" s="120"/>
      <c r="AV18" s="71"/>
      <c r="AW18" s="38">
        <v>375</v>
      </c>
      <c r="AX18" s="133">
        <v>4</v>
      </c>
      <c r="AY18" s="114" t="s">
        <v>364</v>
      </c>
      <c r="AZ18" s="127"/>
      <c r="BA18" s="127"/>
      <c r="BB18" s="128"/>
      <c r="BC18" s="75"/>
      <c r="BD18" s="38">
        <v>20</v>
      </c>
      <c r="BE18" s="112">
        <v>4</v>
      </c>
      <c r="BF18" s="115" t="s">
        <v>243</v>
      </c>
      <c r="BG18" s="77"/>
      <c r="BH18" s="38">
        <v>63</v>
      </c>
      <c r="BI18" s="126">
        <v>4</v>
      </c>
      <c r="BJ18" s="114" t="s">
        <v>479</v>
      </c>
      <c r="BK18" s="127"/>
      <c r="BL18" s="128"/>
      <c r="BM18" s="77"/>
      <c r="BN18" s="38">
        <v>36</v>
      </c>
      <c r="BO18" s="133">
        <v>4</v>
      </c>
      <c r="BP18" s="114" t="s">
        <v>382</v>
      </c>
      <c r="BQ18" s="128"/>
      <c r="BR18" s="77"/>
      <c r="BS18" s="39">
        <v>190</v>
      </c>
      <c r="BT18" s="133">
        <v>4</v>
      </c>
      <c r="BU18" s="114" t="s">
        <v>250</v>
      </c>
      <c r="BV18" s="128"/>
      <c r="BW18" s="77"/>
      <c r="BX18" s="38">
        <v>75</v>
      </c>
      <c r="BY18" s="126">
        <v>4</v>
      </c>
      <c r="BZ18" s="115" t="s">
        <v>257</v>
      </c>
      <c r="CA18" s="77"/>
      <c r="CB18" s="64">
        <v>74</v>
      </c>
      <c r="CC18" s="133">
        <v>4</v>
      </c>
      <c r="CD18" s="115" t="s">
        <v>39</v>
      </c>
      <c r="CE18" s="77"/>
      <c r="CF18" s="38">
        <v>83</v>
      </c>
      <c r="CG18" s="126">
        <v>4</v>
      </c>
      <c r="CH18" s="114" t="s">
        <v>2</v>
      </c>
      <c r="CI18" s="128"/>
      <c r="CJ18" s="77"/>
      <c r="CK18" s="38">
        <v>94</v>
      </c>
    </row>
    <row r="19" spans="1:89" ht="40.5" customHeight="1">
      <c r="A19" s="112">
        <v>5</v>
      </c>
      <c r="B19" s="116" t="s">
        <v>502</v>
      </c>
      <c r="C19" s="71"/>
      <c r="D19" s="39">
        <v>208</v>
      </c>
      <c r="E19" s="112">
        <v>5</v>
      </c>
      <c r="F19" s="116" t="s">
        <v>133</v>
      </c>
      <c r="G19" s="71"/>
      <c r="H19" s="39">
        <v>75</v>
      </c>
      <c r="I19" s="112">
        <v>5</v>
      </c>
      <c r="J19" s="116" t="s">
        <v>172</v>
      </c>
      <c r="K19" s="71"/>
      <c r="L19" s="38">
        <v>15</v>
      </c>
      <c r="M19" s="118">
        <v>5</v>
      </c>
      <c r="N19" s="116" t="s">
        <v>148</v>
      </c>
      <c r="O19" s="71"/>
      <c r="P19" s="39">
        <v>160</v>
      </c>
      <c r="Q19" s="112">
        <v>5</v>
      </c>
      <c r="R19" s="113" t="s">
        <v>528</v>
      </c>
      <c r="S19" s="119"/>
      <c r="T19" s="120"/>
      <c r="U19" s="71"/>
      <c r="V19" s="38">
        <v>168</v>
      </c>
      <c r="W19" s="112">
        <v>5</v>
      </c>
      <c r="X19" s="113" t="s">
        <v>99</v>
      </c>
      <c r="Y19" s="120"/>
      <c r="Z19" s="71"/>
      <c r="AA19" s="38">
        <v>147</v>
      </c>
      <c r="AB19" s="112" t="s">
        <v>110</v>
      </c>
      <c r="AC19" s="113" t="s">
        <v>117</v>
      </c>
      <c r="AD19" s="120"/>
      <c r="AE19" s="71"/>
      <c r="AF19" s="39">
        <v>237</v>
      </c>
      <c r="AG19" s="112">
        <v>5</v>
      </c>
      <c r="AH19" s="116" t="s">
        <v>186</v>
      </c>
      <c r="AI19" s="71"/>
      <c r="AJ19" s="38">
        <v>142</v>
      </c>
      <c r="AK19" s="112">
        <v>5</v>
      </c>
      <c r="AL19" s="113" t="s">
        <v>314</v>
      </c>
      <c r="AM19" s="119"/>
      <c r="AN19" s="119"/>
      <c r="AO19" s="120"/>
      <c r="AP19" s="71"/>
      <c r="AQ19" s="38">
        <v>162</v>
      </c>
      <c r="AR19" s="112">
        <v>5</v>
      </c>
      <c r="AS19" s="113" t="s">
        <v>373</v>
      </c>
      <c r="AT19" s="119"/>
      <c r="AU19" s="120"/>
      <c r="AV19" s="71"/>
      <c r="AW19" s="38">
        <v>74</v>
      </c>
      <c r="AX19" s="133">
        <v>5</v>
      </c>
      <c r="AY19" s="114" t="s">
        <v>363</v>
      </c>
      <c r="AZ19" s="127"/>
      <c r="BA19" s="127"/>
      <c r="BB19" s="128"/>
      <c r="BC19" s="75"/>
      <c r="BD19" s="38">
        <v>74</v>
      </c>
      <c r="BE19" s="112">
        <v>5</v>
      </c>
      <c r="BF19" s="115" t="s">
        <v>244</v>
      </c>
      <c r="BG19" s="77"/>
      <c r="BH19" s="38">
        <v>106</v>
      </c>
      <c r="BI19" s="126">
        <v>5</v>
      </c>
      <c r="BJ19" s="114" t="s">
        <v>480</v>
      </c>
      <c r="BK19" s="127"/>
      <c r="BL19" s="128"/>
      <c r="BM19" s="77"/>
      <c r="BN19" s="38">
        <v>48</v>
      </c>
      <c r="BO19" s="133">
        <v>5</v>
      </c>
      <c r="BP19" s="114" t="s">
        <v>383</v>
      </c>
      <c r="BQ19" s="128"/>
      <c r="BR19" s="77"/>
      <c r="BS19" s="39">
        <v>120</v>
      </c>
      <c r="BT19" s="133">
        <v>5</v>
      </c>
      <c r="BU19" s="114" t="s">
        <v>554</v>
      </c>
      <c r="BV19" s="128"/>
      <c r="BW19" s="77"/>
      <c r="BX19" s="38">
        <v>78</v>
      </c>
      <c r="BY19" s="126">
        <v>5</v>
      </c>
      <c r="BZ19" s="115" t="s">
        <v>258</v>
      </c>
      <c r="CA19" s="77"/>
      <c r="CB19" s="64">
        <v>17</v>
      </c>
      <c r="CC19" s="133">
        <v>5</v>
      </c>
      <c r="CD19" s="115" t="s">
        <v>39</v>
      </c>
      <c r="CE19" s="77"/>
      <c r="CF19" s="38">
        <v>475</v>
      </c>
      <c r="CG19" s="126">
        <v>5</v>
      </c>
      <c r="CH19" s="114" t="s">
        <v>293</v>
      </c>
      <c r="CI19" s="128"/>
      <c r="CJ19" s="77"/>
      <c r="CK19" s="38">
        <v>114</v>
      </c>
    </row>
    <row r="20" spans="1:89" ht="42">
      <c r="A20" s="112">
        <v>6</v>
      </c>
      <c r="B20" s="116" t="s">
        <v>466</v>
      </c>
      <c r="C20" s="71"/>
      <c r="D20" s="39">
        <v>23</v>
      </c>
      <c r="E20" s="112">
        <v>6</v>
      </c>
      <c r="F20" s="116" t="s">
        <v>170</v>
      </c>
      <c r="G20" s="71"/>
      <c r="H20" s="39">
        <v>65</v>
      </c>
      <c r="I20" s="112">
        <v>6</v>
      </c>
      <c r="J20" s="116" t="s">
        <v>36</v>
      </c>
      <c r="K20" s="71"/>
      <c r="L20" s="38">
        <v>68</v>
      </c>
      <c r="M20" s="118">
        <v>6</v>
      </c>
      <c r="N20" s="116" t="s">
        <v>287</v>
      </c>
      <c r="O20" s="71"/>
      <c r="P20" s="39">
        <v>262</v>
      </c>
      <c r="Q20" s="112">
        <v>6</v>
      </c>
      <c r="R20" s="113" t="s">
        <v>529</v>
      </c>
      <c r="S20" s="119"/>
      <c r="T20" s="120"/>
      <c r="U20" s="71"/>
      <c r="V20" s="38">
        <v>90</v>
      </c>
      <c r="W20" s="112">
        <v>6</v>
      </c>
      <c r="X20" s="113" t="s">
        <v>8</v>
      </c>
      <c r="Y20" s="120"/>
      <c r="Z20" s="71"/>
      <c r="AA20" s="38">
        <v>103</v>
      </c>
      <c r="AB20" s="112" t="s">
        <v>111</v>
      </c>
      <c r="AC20" s="113" t="s">
        <v>372</v>
      </c>
      <c r="AD20" s="120"/>
      <c r="AE20" s="71"/>
      <c r="AF20" s="39">
        <v>190</v>
      </c>
      <c r="AG20" s="112">
        <v>6</v>
      </c>
      <c r="AH20" s="116" t="s">
        <v>187</v>
      </c>
      <c r="AI20" s="71"/>
      <c r="AJ20" s="38">
        <v>85</v>
      </c>
      <c r="AK20" s="112">
        <v>6</v>
      </c>
      <c r="AL20" s="113" t="s">
        <v>41</v>
      </c>
      <c r="AM20" s="119"/>
      <c r="AN20" s="119"/>
      <c r="AO20" s="120"/>
      <c r="AP20" s="71"/>
      <c r="AQ20" s="38">
        <v>372</v>
      </c>
      <c r="AR20" s="112">
        <v>6</v>
      </c>
      <c r="AS20" s="113" t="s">
        <v>316</v>
      </c>
      <c r="AT20" s="119"/>
      <c r="AU20" s="120"/>
      <c r="AV20" s="71"/>
      <c r="AW20" s="38">
        <v>174</v>
      </c>
      <c r="AX20" s="133">
        <v>6</v>
      </c>
      <c r="AY20" s="114" t="s">
        <v>349</v>
      </c>
      <c r="AZ20" s="127"/>
      <c r="BA20" s="127"/>
      <c r="BB20" s="128"/>
      <c r="BC20" s="75"/>
      <c r="BD20" s="38">
        <v>30</v>
      </c>
      <c r="BE20" s="112">
        <v>6</v>
      </c>
      <c r="BF20" s="115" t="s">
        <v>461</v>
      </c>
      <c r="BG20" s="77"/>
      <c r="BH20" s="38">
        <v>230</v>
      </c>
      <c r="BI20" s="126">
        <v>6</v>
      </c>
      <c r="BJ20" s="114" t="s">
        <v>481</v>
      </c>
      <c r="BK20" s="127"/>
      <c r="BL20" s="128"/>
      <c r="BM20" s="77"/>
      <c r="BN20" s="38">
        <v>50</v>
      </c>
      <c r="BO20" s="133">
        <v>6</v>
      </c>
      <c r="BP20" s="114" t="s">
        <v>384</v>
      </c>
      <c r="BQ20" s="128"/>
      <c r="BR20" s="77"/>
      <c r="BS20" s="39">
        <v>103</v>
      </c>
      <c r="BT20" s="133">
        <v>6</v>
      </c>
      <c r="BU20" s="114" t="s">
        <v>352</v>
      </c>
      <c r="BV20" s="128"/>
      <c r="BW20" s="77"/>
      <c r="BX20" s="38">
        <v>68</v>
      </c>
      <c r="BY20" s="126">
        <v>6</v>
      </c>
      <c r="BZ20" s="115" t="s">
        <v>329</v>
      </c>
      <c r="CA20" s="77"/>
      <c r="CB20" s="64">
        <v>135</v>
      </c>
      <c r="CC20" s="133">
        <v>6</v>
      </c>
      <c r="CD20" s="115" t="s">
        <v>334</v>
      </c>
      <c r="CE20" s="77"/>
      <c r="CF20" s="38">
        <v>416</v>
      </c>
      <c r="CG20" s="126">
        <v>6</v>
      </c>
      <c r="CH20" s="114" t="s">
        <v>294</v>
      </c>
      <c r="CI20" s="128"/>
      <c r="CJ20" s="77"/>
      <c r="CK20" s="38">
        <v>105</v>
      </c>
    </row>
    <row r="21" spans="1:89" ht="46.5" customHeight="1">
      <c r="A21" s="112">
        <v>7</v>
      </c>
      <c r="B21" s="116" t="s">
        <v>467</v>
      </c>
      <c r="C21" s="71"/>
      <c r="D21" s="39">
        <v>17</v>
      </c>
      <c r="E21" s="112">
        <v>7</v>
      </c>
      <c r="F21" s="116" t="s">
        <v>134</v>
      </c>
      <c r="G21" s="71"/>
      <c r="H21" s="39">
        <v>70</v>
      </c>
      <c r="I21" s="112">
        <v>7</v>
      </c>
      <c r="J21" s="116" t="s">
        <v>348</v>
      </c>
      <c r="K21" s="71"/>
      <c r="L21" s="38">
        <v>85</v>
      </c>
      <c r="M21" s="118">
        <v>7</v>
      </c>
      <c r="N21" s="116" t="s">
        <v>303</v>
      </c>
      <c r="O21" s="71"/>
      <c r="P21" s="39">
        <v>175</v>
      </c>
      <c r="Q21" s="112">
        <v>7</v>
      </c>
      <c r="R21" s="113" t="s">
        <v>530</v>
      </c>
      <c r="S21" s="119"/>
      <c r="T21" s="120"/>
      <c r="U21" s="71"/>
      <c r="V21" s="38">
        <v>63</v>
      </c>
      <c r="W21" s="112">
        <v>7</v>
      </c>
      <c r="X21" s="113" t="s">
        <v>591</v>
      </c>
      <c r="Y21" s="120"/>
      <c r="Z21" s="71"/>
      <c r="AA21" s="38">
        <v>198</v>
      </c>
      <c r="AB21" s="112" t="s">
        <v>112</v>
      </c>
      <c r="AC21" s="113" t="s">
        <v>119</v>
      </c>
      <c r="AD21" s="120"/>
      <c r="AE21" s="71"/>
      <c r="AF21" s="39">
        <v>247</v>
      </c>
      <c r="AG21" s="112">
        <v>7</v>
      </c>
      <c r="AH21" s="116" t="s">
        <v>188</v>
      </c>
      <c r="AI21" s="71"/>
      <c r="AJ21" s="38">
        <v>160</v>
      </c>
      <c r="AK21" s="112">
        <v>7</v>
      </c>
      <c r="AL21" s="113" t="s">
        <v>202</v>
      </c>
      <c r="AM21" s="119"/>
      <c r="AN21" s="119"/>
      <c r="AO21" s="120"/>
      <c r="AP21" s="71"/>
      <c r="AQ21" s="38">
        <v>190</v>
      </c>
      <c r="AR21" s="112">
        <v>7</v>
      </c>
      <c r="AS21" s="113" t="s">
        <v>178</v>
      </c>
      <c r="AT21" s="119"/>
      <c r="AU21" s="120"/>
      <c r="AV21" s="71"/>
      <c r="AW21" s="38">
        <v>375</v>
      </c>
      <c r="AX21" s="133">
        <v>7</v>
      </c>
      <c r="AY21" s="114" t="s">
        <v>456</v>
      </c>
      <c r="AZ21" s="127"/>
      <c r="BA21" s="127"/>
      <c r="BB21" s="128"/>
      <c r="BC21" s="75"/>
      <c r="BD21" s="38">
        <v>30</v>
      </c>
      <c r="BE21" s="112">
        <v>7</v>
      </c>
      <c r="BF21" s="115" t="s">
        <v>234</v>
      </c>
      <c r="BG21" s="77"/>
      <c r="BH21" s="38">
        <v>360</v>
      </c>
      <c r="BI21" s="126">
        <v>7</v>
      </c>
      <c r="BJ21" s="114" t="s">
        <v>482</v>
      </c>
      <c r="BK21" s="127"/>
      <c r="BL21" s="128"/>
      <c r="BM21" s="77"/>
      <c r="BN21" s="38">
        <v>102</v>
      </c>
      <c r="BO21" s="133">
        <v>7</v>
      </c>
      <c r="BP21" s="114" t="s">
        <v>385</v>
      </c>
      <c r="BQ21" s="128"/>
      <c r="BR21" s="77"/>
      <c r="BS21" s="39">
        <v>306</v>
      </c>
      <c r="BT21" s="133">
        <v>7</v>
      </c>
      <c r="BU21" s="114" t="s">
        <v>321</v>
      </c>
      <c r="BV21" s="128"/>
      <c r="BW21" s="77"/>
      <c r="BX21" s="38">
        <v>37</v>
      </c>
      <c r="BY21" s="126">
        <v>7</v>
      </c>
      <c r="BZ21" s="115" t="s">
        <v>259</v>
      </c>
      <c r="CA21" s="77"/>
      <c r="CB21" s="64">
        <v>88</v>
      </c>
      <c r="CC21" s="133">
        <v>7</v>
      </c>
      <c r="CD21" s="115" t="s">
        <v>281</v>
      </c>
      <c r="CE21" s="77"/>
      <c r="CF21" s="38">
        <v>217</v>
      </c>
      <c r="CG21" s="126">
        <v>7</v>
      </c>
      <c r="CH21" s="114" t="s">
        <v>3</v>
      </c>
      <c r="CI21" s="128"/>
      <c r="CJ21" s="77"/>
      <c r="CK21" s="38">
        <v>58</v>
      </c>
    </row>
    <row r="22" spans="1:89" ht="46.5" customHeight="1">
      <c r="A22" s="112">
        <v>8</v>
      </c>
      <c r="B22" s="116" t="s">
        <v>468</v>
      </c>
      <c r="C22" s="71"/>
      <c r="D22" s="39">
        <v>26</v>
      </c>
      <c r="E22" s="112">
        <v>8</v>
      </c>
      <c r="F22" s="116" t="s">
        <v>298</v>
      </c>
      <c r="G22" s="71"/>
      <c r="H22" s="39">
        <v>26</v>
      </c>
      <c r="I22" s="112">
        <v>8</v>
      </c>
      <c r="J22" s="116" t="s">
        <v>356</v>
      </c>
      <c r="K22" s="71"/>
      <c r="L22" s="38">
        <v>152</v>
      </c>
      <c r="M22" s="118">
        <v>8</v>
      </c>
      <c r="N22" s="116" t="s">
        <v>149</v>
      </c>
      <c r="O22" s="71"/>
      <c r="P22" s="39">
        <v>205</v>
      </c>
      <c r="Q22" s="112">
        <v>8</v>
      </c>
      <c r="R22" s="113" t="s">
        <v>531</v>
      </c>
      <c r="S22" s="119"/>
      <c r="T22" s="120"/>
      <c r="U22" s="71"/>
      <c r="V22" s="38">
        <v>328</v>
      </c>
      <c r="W22" s="112">
        <v>8</v>
      </c>
      <c r="X22" s="113" t="s">
        <v>100</v>
      </c>
      <c r="Y22" s="120"/>
      <c r="Z22" s="71"/>
      <c r="AA22" s="38">
        <v>152</v>
      </c>
      <c r="AB22" s="112" t="s">
        <v>113</v>
      </c>
      <c r="AC22" s="113" t="s">
        <v>49</v>
      </c>
      <c r="AD22" s="120"/>
      <c r="AE22" s="71"/>
      <c r="AF22" s="39">
        <v>233</v>
      </c>
      <c r="AG22" s="112">
        <v>8</v>
      </c>
      <c r="AH22" s="116" t="s">
        <v>189</v>
      </c>
      <c r="AI22" s="71"/>
      <c r="AJ22" s="38">
        <v>136</v>
      </c>
      <c r="AK22" s="112">
        <v>8</v>
      </c>
      <c r="AL22" s="113" t="s">
        <v>203</v>
      </c>
      <c r="AM22" s="119"/>
      <c r="AN22" s="119"/>
      <c r="AO22" s="120"/>
      <c r="AP22" s="71"/>
      <c r="AQ22" s="38">
        <v>291</v>
      </c>
      <c r="AR22" s="112">
        <v>8</v>
      </c>
      <c r="AS22" s="113" t="s">
        <v>460</v>
      </c>
      <c r="AT22" s="119"/>
      <c r="AU22" s="120"/>
      <c r="AV22" s="71"/>
      <c r="AW22" s="38">
        <v>395</v>
      </c>
      <c r="AX22" s="133">
        <v>8</v>
      </c>
      <c r="AY22" s="114" t="s">
        <v>358</v>
      </c>
      <c r="AZ22" s="127"/>
      <c r="BA22" s="127"/>
      <c r="BB22" s="128"/>
      <c r="BC22" s="75"/>
      <c r="BD22" s="38">
        <v>10</v>
      </c>
      <c r="BE22" s="112">
        <v>8</v>
      </c>
      <c r="BF22" s="115"/>
      <c r="BG22" s="77"/>
      <c r="BH22" s="38"/>
      <c r="BI22" s="126">
        <v>8</v>
      </c>
      <c r="BJ22" s="114" t="s">
        <v>483</v>
      </c>
      <c r="BK22" s="127"/>
      <c r="BL22" s="128"/>
      <c r="BM22" s="77"/>
      <c r="BN22" s="38">
        <v>79</v>
      </c>
      <c r="BO22" s="133">
        <v>8</v>
      </c>
      <c r="BP22" s="114" t="s">
        <v>386</v>
      </c>
      <c r="BQ22" s="128"/>
      <c r="BR22" s="77"/>
      <c r="BS22" s="39">
        <v>387</v>
      </c>
      <c r="BT22" s="133">
        <v>8</v>
      </c>
      <c r="BU22" s="114" t="s">
        <v>251</v>
      </c>
      <c r="BV22" s="128"/>
      <c r="BW22" s="77"/>
      <c r="BX22" s="38">
        <v>268</v>
      </c>
      <c r="BY22" s="126">
        <v>8</v>
      </c>
      <c r="BZ22" s="115" t="s">
        <v>260</v>
      </c>
      <c r="CA22" s="77"/>
      <c r="CB22" s="64">
        <v>57</v>
      </c>
      <c r="CC22" s="133">
        <v>8</v>
      </c>
      <c r="CD22" s="115" t="s">
        <v>281</v>
      </c>
      <c r="CE22" s="77"/>
      <c r="CF22" s="38">
        <v>416</v>
      </c>
      <c r="CG22" s="126">
        <v>8</v>
      </c>
      <c r="CH22" s="114" t="s">
        <v>4</v>
      </c>
      <c r="CI22" s="128"/>
      <c r="CJ22" s="77"/>
      <c r="CK22" s="38">
        <v>105</v>
      </c>
    </row>
    <row r="23" spans="1:89" ht="42">
      <c r="A23" s="112">
        <v>9</v>
      </c>
      <c r="B23" s="116" t="s">
        <v>469</v>
      </c>
      <c r="C23" s="71"/>
      <c r="D23" s="39">
        <v>69</v>
      </c>
      <c r="E23" s="112">
        <v>9</v>
      </c>
      <c r="F23" s="116" t="s">
        <v>135</v>
      </c>
      <c r="G23" s="71"/>
      <c r="H23" s="39">
        <v>212</v>
      </c>
      <c r="I23" s="112">
        <v>9</v>
      </c>
      <c r="J23" s="116" t="s">
        <v>34</v>
      </c>
      <c r="K23" s="71"/>
      <c r="L23" s="38">
        <v>157</v>
      </c>
      <c r="M23" s="118">
        <v>9</v>
      </c>
      <c r="N23" s="116" t="s">
        <v>95</v>
      </c>
      <c r="O23" s="71"/>
      <c r="P23" s="39">
        <v>95</v>
      </c>
      <c r="Q23" s="112">
        <v>9</v>
      </c>
      <c r="R23" s="113" t="s">
        <v>532</v>
      </c>
      <c r="S23" s="119"/>
      <c r="T23" s="120"/>
      <c r="U23" s="71"/>
      <c r="V23" s="38">
        <v>35</v>
      </c>
      <c r="W23" s="112">
        <v>9</v>
      </c>
      <c r="X23" s="113" t="s">
        <v>355</v>
      </c>
      <c r="Y23" s="120"/>
      <c r="Z23" s="71"/>
      <c r="AA23" s="38">
        <v>28</v>
      </c>
      <c r="AB23" s="112">
        <v>9</v>
      </c>
      <c r="AC23" s="113" t="s">
        <v>37</v>
      </c>
      <c r="AD23" s="120"/>
      <c r="AE23" s="71"/>
      <c r="AF23" s="39">
        <v>231</v>
      </c>
      <c r="AG23" s="112">
        <v>9</v>
      </c>
      <c r="AH23" s="116" t="s">
        <v>168</v>
      </c>
      <c r="AI23" s="71"/>
      <c r="AJ23" s="38">
        <v>138</v>
      </c>
      <c r="AK23" s="112">
        <v>9</v>
      </c>
      <c r="AL23" s="113" t="s">
        <v>204</v>
      </c>
      <c r="AM23" s="119"/>
      <c r="AN23" s="119"/>
      <c r="AO23" s="120"/>
      <c r="AP23" s="71"/>
      <c r="AQ23" s="38">
        <v>412</v>
      </c>
      <c r="AR23" s="112">
        <v>9</v>
      </c>
      <c r="AS23" s="113" t="s">
        <v>406</v>
      </c>
      <c r="AT23" s="119"/>
      <c r="AU23" s="120"/>
      <c r="AV23" s="71"/>
      <c r="AW23" s="38">
        <v>149</v>
      </c>
      <c r="AX23" s="133">
        <v>9</v>
      </c>
      <c r="AY23" s="114" t="s">
        <v>216</v>
      </c>
      <c r="AZ23" s="127"/>
      <c r="BA23" s="127"/>
      <c r="BB23" s="128"/>
      <c r="BC23" s="75"/>
      <c r="BD23" s="38">
        <v>8</v>
      </c>
      <c r="BE23" s="112">
        <v>9</v>
      </c>
      <c r="BF23" s="115" t="s">
        <v>462</v>
      </c>
      <c r="BG23" s="77"/>
      <c r="BH23" s="38">
        <v>95</v>
      </c>
      <c r="BI23" s="126">
        <v>9</v>
      </c>
      <c r="BJ23" s="114" t="s">
        <v>484</v>
      </c>
      <c r="BK23" s="127"/>
      <c r="BL23" s="128"/>
      <c r="BM23" s="77"/>
      <c r="BN23" s="38">
        <v>56</v>
      </c>
      <c r="BO23" s="133">
        <v>9</v>
      </c>
      <c r="BP23" s="114" t="s">
        <v>429</v>
      </c>
      <c r="BQ23" s="128"/>
      <c r="BR23" s="77"/>
      <c r="BS23" s="39">
        <v>222</v>
      </c>
      <c r="BT23" s="133">
        <v>9</v>
      </c>
      <c r="BU23" s="114" t="s">
        <v>252</v>
      </c>
      <c r="BV23" s="128"/>
      <c r="BW23" s="77"/>
      <c r="BX23" s="38">
        <v>125</v>
      </c>
      <c r="BY23" s="126">
        <v>9</v>
      </c>
      <c r="BZ23" s="115" t="s">
        <v>261</v>
      </c>
      <c r="CA23" s="77"/>
      <c r="CB23" s="64">
        <v>30</v>
      </c>
      <c r="CC23" s="133">
        <v>9</v>
      </c>
      <c r="CD23" s="115"/>
      <c r="CE23" s="77"/>
      <c r="CF23" s="38"/>
      <c r="CG23" s="126">
        <v>9</v>
      </c>
      <c r="CH23" s="114" t="s">
        <v>4</v>
      </c>
      <c r="CI23" s="128"/>
      <c r="CJ23" s="77"/>
      <c r="CK23" s="38">
        <v>87</v>
      </c>
    </row>
    <row r="24" spans="1:89" ht="46.5" customHeight="1">
      <c r="A24" s="112">
        <v>10</v>
      </c>
      <c r="B24" s="116" t="s">
        <v>470</v>
      </c>
      <c r="C24" s="71"/>
      <c r="D24" s="39">
        <v>139</v>
      </c>
      <c r="E24" s="112">
        <v>10</v>
      </c>
      <c r="F24" s="116" t="s">
        <v>367</v>
      </c>
      <c r="G24" s="71"/>
      <c r="H24" s="39">
        <v>73</v>
      </c>
      <c r="I24" s="112">
        <v>10</v>
      </c>
      <c r="J24" s="116" t="s">
        <v>146</v>
      </c>
      <c r="K24" s="71"/>
      <c r="L24" s="38">
        <v>60</v>
      </c>
      <c r="M24" s="118">
        <v>10</v>
      </c>
      <c r="N24" s="116" t="s">
        <v>150</v>
      </c>
      <c r="O24" s="71"/>
      <c r="P24" s="39">
        <v>61</v>
      </c>
      <c r="Q24" s="112">
        <v>10</v>
      </c>
      <c r="R24" s="113" t="s">
        <v>533</v>
      </c>
      <c r="S24" s="119"/>
      <c r="T24" s="120"/>
      <c r="U24" s="71"/>
      <c r="V24" s="38">
        <v>295</v>
      </c>
      <c r="W24" s="112">
        <v>10</v>
      </c>
      <c r="X24" s="113" t="s">
        <v>9</v>
      </c>
      <c r="Y24" s="120"/>
      <c r="Z24" s="71"/>
      <c r="AA24" s="38">
        <v>61</v>
      </c>
      <c r="AB24" s="112">
        <v>10</v>
      </c>
      <c r="AC24" s="113" t="s">
        <v>120</v>
      </c>
      <c r="AD24" s="120"/>
      <c r="AE24" s="71"/>
      <c r="AF24" s="39">
        <v>135</v>
      </c>
      <c r="AG24" s="112">
        <v>10</v>
      </c>
      <c r="AH24" s="116" t="s">
        <v>190</v>
      </c>
      <c r="AI24" s="71"/>
      <c r="AJ24" s="38">
        <v>102</v>
      </c>
      <c r="AK24" s="112">
        <v>10</v>
      </c>
      <c r="AL24" s="113" t="s">
        <v>175</v>
      </c>
      <c r="AM24" s="119"/>
      <c r="AN24" s="119"/>
      <c r="AO24" s="120"/>
      <c r="AP24" s="71"/>
      <c r="AQ24" s="38">
        <v>427</v>
      </c>
      <c r="AR24" s="112">
        <v>10</v>
      </c>
      <c r="AS24" s="113" t="s">
        <v>407</v>
      </c>
      <c r="AT24" s="119"/>
      <c r="AU24" s="120"/>
      <c r="AV24" s="71"/>
      <c r="AW24" s="38">
        <v>144</v>
      </c>
      <c r="AX24" s="133">
        <v>10</v>
      </c>
      <c r="AY24" s="114" t="s">
        <v>218</v>
      </c>
      <c r="AZ24" s="127"/>
      <c r="BA24" s="127"/>
      <c r="BB24" s="128"/>
      <c r="BC24" s="75"/>
      <c r="BD24" s="38">
        <v>16</v>
      </c>
      <c r="BE24" s="112">
        <v>10</v>
      </c>
      <c r="BF24" s="115" t="s">
        <v>351</v>
      </c>
      <c r="BG24" s="77"/>
      <c r="BH24" s="38">
        <v>190</v>
      </c>
      <c r="BI24" s="126">
        <v>10</v>
      </c>
      <c r="BJ24" s="114" t="s">
        <v>485</v>
      </c>
      <c r="BK24" s="127"/>
      <c r="BL24" s="128"/>
      <c r="BM24" s="77"/>
      <c r="BN24" s="38">
        <v>90</v>
      </c>
      <c r="BO24" s="133">
        <v>10</v>
      </c>
      <c r="BP24" s="114" t="s">
        <v>430</v>
      </c>
      <c r="BQ24" s="128"/>
      <c r="BR24" s="77"/>
      <c r="BS24" s="39">
        <v>97</v>
      </c>
      <c r="BT24" s="133">
        <v>10</v>
      </c>
      <c r="BU24" s="114" t="s">
        <v>555</v>
      </c>
      <c r="BV24" s="128"/>
      <c r="BW24" s="77"/>
      <c r="BX24" s="38">
        <v>121</v>
      </c>
      <c r="BY24" s="126">
        <v>10</v>
      </c>
      <c r="BZ24" s="115" t="s">
        <v>262</v>
      </c>
      <c r="CA24" s="77"/>
      <c r="CB24" s="64">
        <v>31</v>
      </c>
      <c r="CC24" s="133">
        <v>10</v>
      </c>
      <c r="CD24" s="115" t="s">
        <v>281</v>
      </c>
      <c r="CE24" s="77"/>
      <c r="CF24" s="38">
        <v>130</v>
      </c>
      <c r="CG24" s="126">
        <v>10</v>
      </c>
      <c r="CH24" s="114" t="s">
        <v>295</v>
      </c>
      <c r="CI24" s="128"/>
      <c r="CJ24" s="77"/>
      <c r="CK24" s="38">
        <v>52</v>
      </c>
    </row>
    <row r="25" spans="1:89" ht="46.5" customHeight="1">
      <c r="A25" s="112">
        <v>11</v>
      </c>
      <c r="B25" s="116" t="s">
        <v>471</v>
      </c>
      <c r="C25" s="71"/>
      <c r="D25" s="39">
        <v>26</v>
      </c>
      <c r="E25" s="112">
        <v>11</v>
      </c>
      <c r="F25" s="116" t="s">
        <v>299</v>
      </c>
      <c r="G25" s="71"/>
      <c r="H25" s="39">
        <v>94</v>
      </c>
      <c r="I25" s="112">
        <v>11</v>
      </c>
      <c r="J25" s="116" t="s">
        <v>370</v>
      </c>
      <c r="K25" s="71"/>
      <c r="L25" s="38">
        <v>125</v>
      </c>
      <c r="M25" s="118">
        <v>11</v>
      </c>
      <c r="N25" s="116" t="s">
        <v>151</v>
      </c>
      <c r="O25" s="71"/>
      <c r="P25" s="39">
        <v>232</v>
      </c>
      <c r="Q25" s="112">
        <v>11</v>
      </c>
      <c r="R25" s="113" t="s">
        <v>534</v>
      </c>
      <c r="S25" s="119"/>
      <c r="T25" s="120"/>
      <c r="U25" s="71"/>
      <c r="V25" s="38">
        <v>102</v>
      </c>
      <c r="W25" s="112">
        <v>11</v>
      </c>
      <c r="X25" s="113" t="s">
        <v>101</v>
      </c>
      <c r="Y25" s="120"/>
      <c r="Z25" s="71"/>
      <c r="AA25" s="38">
        <v>32</v>
      </c>
      <c r="AB25" s="112">
        <v>11</v>
      </c>
      <c r="AC25" s="113" t="s">
        <v>121</v>
      </c>
      <c r="AD25" s="120"/>
      <c r="AE25" s="71"/>
      <c r="AF25" s="39">
        <v>60</v>
      </c>
      <c r="AG25" s="112">
        <v>11</v>
      </c>
      <c r="AH25" s="116" t="s">
        <v>191</v>
      </c>
      <c r="AI25" s="71"/>
      <c r="AJ25" s="38">
        <v>58</v>
      </c>
      <c r="AK25" s="112">
        <v>11</v>
      </c>
      <c r="AL25" s="113" t="s">
        <v>315</v>
      </c>
      <c r="AM25" s="119"/>
      <c r="AN25" s="119"/>
      <c r="AO25" s="120"/>
      <c r="AP25" s="71"/>
      <c r="AQ25" s="38">
        <v>518</v>
      </c>
      <c r="AR25" s="112">
        <v>11</v>
      </c>
      <c r="AS25" s="113" t="s">
        <v>374</v>
      </c>
      <c r="AT25" s="119"/>
      <c r="AU25" s="120"/>
      <c r="AV25" s="71"/>
      <c r="AW25" s="38">
        <v>128</v>
      </c>
      <c r="AX25" s="133">
        <v>11</v>
      </c>
      <c r="AY25" s="114" t="s">
        <v>213</v>
      </c>
      <c r="AZ25" s="127"/>
      <c r="BA25" s="127"/>
      <c r="BB25" s="128"/>
      <c r="BC25" s="75"/>
      <c r="BD25" s="38">
        <v>47</v>
      </c>
      <c r="BE25" s="112">
        <v>11</v>
      </c>
      <c r="BF25" s="115" t="s">
        <v>235</v>
      </c>
      <c r="BG25" s="77"/>
      <c r="BH25" s="38">
        <v>145</v>
      </c>
      <c r="BI25" s="126">
        <v>11</v>
      </c>
      <c r="BJ25" s="114" t="s">
        <v>486</v>
      </c>
      <c r="BK25" s="127"/>
      <c r="BL25" s="128"/>
      <c r="BM25" s="77"/>
      <c r="BN25" s="38">
        <v>34</v>
      </c>
      <c r="BO25" s="133">
        <v>11</v>
      </c>
      <c r="BP25" s="114" t="s">
        <v>431</v>
      </c>
      <c r="BQ25" s="128"/>
      <c r="BR25" s="77"/>
      <c r="BS25" s="39">
        <v>59</v>
      </c>
      <c r="BT25" s="133">
        <v>11</v>
      </c>
      <c r="BU25" s="114" t="s">
        <v>556</v>
      </c>
      <c r="BV25" s="128"/>
      <c r="BW25" s="77"/>
      <c r="BX25" s="38">
        <v>62</v>
      </c>
      <c r="BY25" s="126">
        <v>11</v>
      </c>
      <c r="BZ25" s="115" t="s">
        <v>263</v>
      </c>
      <c r="CA25" s="77"/>
      <c r="CB25" s="64">
        <v>85</v>
      </c>
      <c r="CC25" s="133">
        <v>11</v>
      </c>
      <c r="CD25" s="115" t="s">
        <v>523</v>
      </c>
      <c r="CE25" s="77"/>
      <c r="CF25" s="38">
        <v>56</v>
      </c>
      <c r="CG25" s="126">
        <v>11</v>
      </c>
      <c r="CH25" s="114" t="s">
        <v>296</v>
      </c>
      <c r="CI25" s="128"/>
      <c r="CJ25" s="77"/>
      <c r="CK25" s="38">
        <v>57</v>
      </c>
    </row>
    <row r="26" spans="1:89" ht="39.75" customHeight="1">
      <c r="A26" s="112">
        <v>12</v>
      </c>
      <c r="B26" s="116" t="s">
        <v>472</v>
      </c>
      <c r="C26" s="71"/>
      <c r="D26" s="39">
        <v>205</v>
      </c>
      <c r="E26" s="112">
        <v>12</v>
      </c>
      <c r="F26" s="116" t="s">
        <v>136</v>
      </c>
      <c r="G26" s="71"/>
      <c r="H26" s="39">
        <v>80</v>
      </c>
      <c r="I26" s="112">
        <v>12</v>
      </c>
      <c r="J26" s="116" t="s">
        <v>357</v>
      </c>
      <c r="K26" s="71"/>
      <c r="L26" s="38">
        <v>130</v>
      </c>
      <c r="M26" s="118">
        <v>12</v>
      </c>
      <c r="N26" s="116" t="s">
        <v>152</v>
      </c>
      <c r="O26" s="71"/>
      <c r="P26" s="39">
        <v>171</v>
      </c>
      <c r="Q26" s="112">
        <v>12</v>
      </c>
      <c r="R26" s="113" t="s">
        <v>535</v>
      </c>
      <c r="S26" s="119"/>
      <c r="T26" s="120"/>
      <c r="U26" s="71"/>
      <c r="V26" s="38">
        <v>123</v>
      </c>
      <c r="W26" s="112">
        <v>12</v>
      </c>
      <c r="X26" s="113" t="s">
        <v>16</v>
      </c>
      <c r="Y26" s="120"/>
      <c r="Z26" s="71"/>
      <c r="AA26" s="38">
        <v>24</v>
      </c>
      <c r="AB26" s="112">
        <v>12</v>
      </c>
      <c r="AC26" s="113" t="s">
        <v>45</v>
      </c>
      <c r="AD26" s="120"/>
      <c r="AE26" s="71"/>
      <c r="AF26" s="39">
        <v>30</v>
      </c>
      <c r="AG26" s="112">
        <v>12</v>
      </c>
      <c r="AH26" s="116" t="s">
        <v>192</v>
      </c>
      <c r="AI26" s="71"/>
      <c r="AJ26" s="38">
        <v>63</v>
      </c>
      <c r="AK26" s="112">
        <v>12</v>
      </c>
      <c r="AL26" s="113" t="s">
        <v>205</v>
      </c>
      <c r="AM26" s="119"/>
      <c r="AN26" s="119"/>
      <c r="AO26" s="120"/>
      <c r="AP26" s="71"/>
      <c r="AQ26" s="38">
        <v>288</v>
      </c>
      <c r="AR26" s="112">
        <v>12</v>
      </c>
      <c r="AS26" s="113" t="s">
        <v>408</v>
      </c>
      <c r="AT26" s="119"/>
      <c r="AU26" s="120"/>
      <c r="AV26" s="71"/>
      <c r="AW26" s="38">
        <v>193</v>
      </c>
      <c r="AX26" s="133">
        <v>12</v>
      </c>
      <c r="AY26" s="114" t="s">
        <v>214</v>
      </c>
      <c r="AZ26" s="127"/>
      <c r="BA26" s="127"/>
      <c r="BB26" s="128"/>
      <c r="BC26" s="75"/>
      <c r="BD26" s="38">
        <v>124</v>
      </c>
      <c r="BE26" s="112">
        <v>12</v>
      </c>
      <c r="BF26" s="115" t="s">
        <v>236</v>
      </c>
      <c r="BG26" s="77"/>
      <c r="BH26" s="38">
        <v>131</v>
      </c>
      <c r="BI26" s="126">
        <v>12</v>
      </c>
      <c r="BJ26" s="114" t="s">
        <v>487</v>
      </c>
      <c r="BK26" s="127"/>
      <c r="BL26" s="128"/>
      <c r="BM26" s="77"/>
      <c r="BN26" s="38">
        <v>100</v>
      </c>
      <c r="BO26" s="133">
        <v>12</v>
      </c>
      <c r="BP26" s="114" t="s">
        <v>387</v>
      </c>
      <c r="BQ26" s="128"/>
      <c r="BR26" s="77"/>
      <c r="BS26" s="39">
        <v>199</v>
      </c>
      <c r="BT26" s="133">
        <v>12</v>
      </c>
      <c r="BU26" s="114" t="s">
        <v>324</v>
      </c>
      <c r="BV26" s="128"/>
      <c r="BW26" s="77"/>
      <c r="BX26" s="38">
        <v>98</v>
      </c>
      <c r="BY26" s="126">
        <v>12</v>
      </c>
      <c r="BZ26" s="115" t="s">
        <v>264</v>
      </c>
      <c r="CA26" s="77"/>
      <c r="CB26" s="64">
        <v>48</v>
      </c>
      <c r="CC26" s="133">
        <v>12</v>
      </c>
      <c r="CD26" s="115" t="s">
        <v>359</v>
      </c>
      <c r="CE26" s="77"/>
      <c r="CF26" s="38">
        <v>4</v>
      </c>
      <c r="CG26" s="126">
        <v>12</v>
      </c>
      <c r="CH26" s="114" t="s">
        <v>297</v>
      </c>
      <c r="CI26" s="128"/>
      <c r="CJ26" s="77"/>
      <c r="CK26" s="38">
        <v>86</v>
      </c>
    </row>
    <row r="27" spans="1:89" ht="40.5" customHeight="1">
      <c r="A27" s="112">
        <v>13</v>
      </c>
      <c r="B27" s="116" t="s">
        <v>473</v>
      </c>
      <c r="C27" s="71"/>
      <c r="D27" s="39">
        <v>128</v>
      </c>
      <c r="E27" s="112">
        <v>13</v>
      </c>
      <c r="F27" s="116" t="s">
        <v>137</v>
      </c>
      <c r="G27" s="71"/>
      <c r="H27" s="39">
        <v>82</v>
      </c>
      <c r="I27" s="112">
        <v>13</v>
      </c>
      <c r="J27" s="116" t="s">
        <v>94</v>
      </c>
      <c r="K27" s="71"/>
      <c r="L27" s="38">
        <v>53</v>
      </c>
      <c r="M27" s="118">
        <v>13</v>
      </c>
      <c r="N27" s="116" t="s">
        <v>153</v>
      </c>
      <c r="O27" s="71"/>
      <c r="P27" s="39">
        <v>116</v>
      </c>
      <c r="Q27" s="112">
        <v>13</v>
      </c>
      <c r="R27" s="113" t="s">
        <v>536</v>
      </c>
      <c r="S27" s="119"/>
      <c r="T27" s="120"/>
      <c r="U27" s="71"/>
      <c r="V27" s="38">
        <v>172</v>
      </c>
      <c r="W27" s="112">
        <v>13</v>
      </c>
      <c r="X27" s="113" t="s">
        <v>10</v>
      </c>
      <c r="Y27" s="120"/>
      <c r="Z27" s="71"/>
      <c r="AA27" s="38">
        <v>326</v>
      </c>
      <c r="AB27" s="112">
        <v>13</v>
      </c>
      <c r="AC27" s="113" t="s">
        <v>122</v>
      </c>
      <c r="AD27" s="120"/>
      <c r="AE27" s="71"/>
      <c r="AF27" s="39">
        <v>182</v>
      </c>
      <c r="AG27" s="112">
        <v>13</v>
      </c>
      <c r="AH27" s="116" t="s">
        <v>193</v>
      </c>
      <c r="AI27" s="71"/>
      <c r="AJ27" s="38">
        <v>119</v>
      </c>
      <c r="AK27" s="112">
        <v>13</v>
      </c>
      <c r="AL27" s="113" t="s">
        <v>206</v>
      </c>
      <c r="AM27" s="119"/>
      <c r="AN27" s="119"/>
      <c r="AO27" s="120"/>
      <c r="AP27" s="71"/>
      <c r="AQ27" s="38">
        <v>305</v>
      </c>
      <c r="AR27" s="112">
        <v>13</v>
      </c>
      <c r="AS27" s="113" t="s">
        <v>409</v>
      </c>
      <c r="AT27" s="119"/>
      <c r="AU27" s="120"/>
      <c r="AV27" s="71"/>
      <c r="AW27" s="38">
        <v>187</v>
      </c>
      <c r="AX27" s="133">
        <v>13</v>
      </c>
      <c r="AY27" s="114" t="s">
        <v>217</v>
      </c>
      <c r="AZ27" s="127"/>
      <c r="BA27" s="127"/>
      <c r="BB27" s="128"/>
      <c r="BC27" s="75"/>
      <c r="BD27" s="38">
        <v>62</v>
      </c>
      <c r="BE27" s="112">
        <v>13</v>
      </c>
      <c r="BF27" s="115" t="s">
        <v>237</v>
      </c>
      <c r="BG27" s="77"/>
      <c r="BH27" s="38">
        <v>116</v>
      </c>
      <c r="BI27" s="126">
        <v>13</v>
      </c>
      <c r="BJ27" s="114" t="s">
        <v>488</v>
      </c>
      <c r="BK27" s="127"/>
      <c r="BL27" s="128"/>
      <c r="BM27" s="77"/>
      <c r="BN27" s="38">
        <v>60</v>
      </c>
      <c r="BO27" s="133">
        <v>13</v>
      </c>
      <c r="BP27" s="114" t="s">
        <v>388</v>
      </c>
      <c r="BQ27" s="128"/>
      <c r="BR27" s="77"/>
      <c r="BS27" s="39">
        <v>155</v>
      </c>
      <c r="BT27" s="133">
        <v>13</v>
      </c>
      <c r="BU27" s="114" t="s">
        <v>557</v>
      </c>
      <c r="BV27" s="128"/>
      <c r="BW27" s="77"/>
      <c r="BX27" s="38">
        <v>77</v>
      </c>
      <c r="BY27" s="126">
        <v>13</v>
      </c>
      <c r="BZ27" s="115" t="s">
        <v>265</v>
      </c>
      <c r="CA27" s="77"/>
      <c r="CB27" s="64">
        <v>177</v>
      </c>
      <c r="CC27" s="133">
        <v>13</v>
      </c>
      <c r="CD27" s="115" t="s">
        <v>376</v>
      </c>
      <c r="CE27" s="77"/>
      <c r="CF27" s="38">
        <v>429</v>
      </c>
      <c r="CG27" s="126"/>
      <c r="CH27" s="114"/>
      <c r="CI27" s="128"/>
      <c r="CJ27" s="77"/>
      <c r="CK27" s="38"/>
    </row>
    <row r="28" spans="1:89" ht="46.5" customHeight="1">
      <c r="A28" s="112"/>
      <c r="B28" s="116"/>
      <c r="C28" s="71"/>
      <c r="D28" s="39"/>
      <c r="E28" s="112">
        <v>14</v>
      </c>
      <c r="F28" s="116" t="s">
        <v>368</v>
      </c>
      <c r="G28" s="71"/>
      <c r="H28" s="39">
        <v>35</v>
      </c>
      <c r="I28" s="112"/>
      <c r="J28" s="116"/>
      <c r="K28" s="71"/>
      <c r="L28" s="38"/>
      <c r="M28" s="118">
        <v>14</v>
      </c>
      <c r="N28" s="116" t="s">
        <v>154</v>
      </c>
      <c r="O28" s="71"/>
      <c r="P28" s="39">
        <v>227</v>
      </c>
      <c r="Q28" s="112">
        <v>14</v>
      </c>
      <c r="R28" s="113" t="s">
        <v>537</v>
      </c>
      <c r="S28" s="119"/>
      <c r="T28" s="120"/>
      <c r="U28" s="71"/>
      <c r="V28" s="38">
        <v>270</v>
      </c>
      <c r="W28" s="112">
        <v>14</v>
      </c>
      <c r="X28" s="113" t="s">
        <v>102</v>
      </c>
      <c r="Y28" s="120"/>
      <c r="Z28" s="71"/>
      <c r="AA28" s="38">
        <v>93</v>
      </c>
      <c r="AB28" s="112">
        <v>14</v>
      </c>
      <c r="AC28" s="113" t="s">
        <v>123</v>
      </c>
      <c r="AD28" s="120"/>
      <c r="AE28" s="71"/>
      <c r="AF28" s="39">
        <v>103</v>
      </c>
      <c r="AG28" s="112">
        <v>14</v>
      </c>
      <c r="AH28" s="116" t="s">
        <v>444</v>
      </c>
      <c r="AI28" s="71"/>
      <c r="AJ28" s="38">
        <v>165</v>
      </c>
      <c r="AK28" s="112">
        <v>14</v>
      </c>
      <c r="AL28" s="113" t="s">
        <v>207</v>
      </c>
      <c r="AM28" s="119"/>
      <c r="AN28" s="119"/>
      <c r="AO28" s="120"/>
      <c r="AP28" s="71"/>
      <c r="AQ28" s="38">
        <v>93</v>
      </c>
      <c r="AR28" s="112">
        <v>14</v>
      </c>
      <c r="AS28" s="113" t="s">
        <v>459</v>
      </c>
      <c r="AT28" s="119"/>
      <c r="AU28" s="120"/>
      <c r="AV28" s="71"/>
      <c r="AW28" s="38">
        <v>172</v>
      </c>
      <c r="AX28" s="133">
        <v>14</v>
      </c>
      <c r="AY28" s="114" t="s">
        <v>215</v>
      </c>
      <c r="AZ28" s="127"/>
      <c r="BA28" s="127"/>
      <c r="BB28" s="128"/>
      <c r="BC28" s="75"/>
      <c r="BD28" s="38">
        <v>46</v>
      </c>
      <c r="BE28" s="112">
        <v>14</v>
      </c>
      <c r="BF28" s="115" t="s">
        <v>319</v>
      </c>
      <c r="BG28" s="77"/>
      <c r="BH28" s="38">
        <v>205</v>
      </c>
      <c r="BI28" s="126">
        <v>14</v>
      </c>
      <c r="BJ28" s="114" t="s">
        <v>489</v>
      </c>
      <c r="BK28" s="127"/>
      <c r="BL28" s="128"/>
      <c r="BM28" s="77"/>
      <c r="BN28" s="38">
        <v>33</v>
      </c>
      <c r="BO28" s="133">
        <v>14</v>
      </c>
      <c r="BP28" s="114" t="s">
        <v>389</v>
      </c>
      <c r="BQ28" s="128"/>
      <c r="BR28" s="77"/>
      <c r="BS28" s="39">
        <v>24</v>
      </c>
      <c r="BT28" s="133">
        <v>14</v>
      </c>
      <c r="BU28" s="114" t="s">
        <v>558</v>
      </c>
      <c r="BV28" s="128"/>
      <c r="BW28" s="77"/>
      <c r="BX28" s="38">
        <v>56</v>
      </c>
      <c r="BY28" s="126">
        <v>14</v>
      </c>
      <c r="BZ28" s="115" t="s">
        <v>266</v>
      </c>
      <c r="CA28" s="77"/>
      <c r="CB28" s="64">
        <v>175</v>
      </c>
      <c r="CC28" s="133">
        <v>14</v>
      </c>
      <c r="CD28" s="115" t="s">
        <v>375</v>
      </c>
      <c r="CE28" s="77"/>
      <c r="CF28" s="38">
        <v>282</v>
      </c>
      <c r="CG28" s="126"/>
      <c r="CH28" s="114"/>
      <c r="CI28" s="128"/>
      <c r="CJ28" s="77"/>
      <c r="CK28" s="38"/>
    </row>
    <row r="29" spans="1:89" ht="46.5" customHeight="1">
      <c r="A29" s="112"/>
      <c r="B29" s="116"/>
      <c r="C29" s="71"/>
      <c r="D29" s="39"/>
      <c r="E29" s="112">
        <v>15</v>
      </c>
      <c r="F29" s="116" t="s">
        <v>138</v>
      </c>
      <c r="G29" s="71"/>
      <c r="H29" s="39">
        <v>35</v>
      </c>
      <c r="I29" s="112"/>
      <c r="J29" s="116"/>
      <c r="K29" s="71"/>
      <c r="L29" s="38"/>
      <c r="M29" s="118">
        <v>15</v>
      </c>
      <c r="N29" s="116" t="s">
        <v>155</v>
      </c>
      <c r="O29" s="71"/>
      <c r="P29" s="39">
        <v>156</v>
      </c>
      <c r="Q29" s="112">
        <v>15</v>
      </c>
      <c r="R29" s="113" t="s">
        <v>538</v>
      </c>
      <c r="S29" s="119"/>
      <c r="T29" s="120"/>
      <c r="U29" s="71"/>
      <c r="V29" s="38">
        <v>151</v>
      </c>
      <c r="W29" s="112">
        <v>15</v>
      </c>
      <c r="X29" s="113" t="s">
        <v>103</v>
      </c>
      <c r="Y29" s="120"/>
      <c r="Z29" s="71"/>
      <c r="AA29" s="38">
        <v>36</v>
      </c>
      <c r="AB29" s="112">
        <v>15</v>
      </c>
      <c r="AC29" s="113" t="s">
        <v>124</v>
      </c>
      <c r="AD29" s="120"/>
      <c r="AE29" s="71"/>
      <c r="AF29" s="39">
        <v>152</v>
      </c>
      <c r="AG29" s="112">
        <v>15</v>
      </c>
      <c r="AH29" s="116" t="s">
        <v>194</v>
      </c>
      <c r="AI29" s="71"/>
      <c r="AJ29" s="38">
        <v>68</v>
      </c>
      <c r="AK29" s="112">
        <v>15</v>
      </c>
      <c r="AL29" s="113" t="s">
        <v>208</v>
      </c>
      <c r="AM29" s="119"/>
      <c r="AN29" s="119"/>
      <c r="AO29" s="120"/>
      <c r="AP29" s="71"/>
      <c r="AQ29" s="38">
        <v>275</v>
      </c>
      <c r="AR29" s="112">
        <v>15</v>
      </c>
      <c r="AS29" s="113" t="s">
        <v>410</v>
      </c>
      <c r="AT29" s="119"/>
      <c r="AU29" s="120"/>
      <c r="AV29" s="71"/>
      <c r="AW29" s="38">
        <v>222</v>
      </c>
      <c r="AX29" s="133">
        <v>15</v>
      </c>
      <c r="AY29" s="114" t="s">
        <v>551</v>
      </c>
      <c r="AZ29" s="127"/>
      <c r="BA29" s="127"/>
      <c r="BB29" s="128"/>
      <c r="BC29" s="75"/>
      <c r="BD29" s="38">
        <v>28</v>
      </c>
      <c r="BE29" s="112">
        <v>15</v>
      </c>
      <c r="BF29" s="115" t="s">
        <v>238</v>
      </c>
      <c r="BG29" s="77"/>
      <c r="BH29" s="38">
        <v>197</v>
      </c>
      <c r="BI29" s="126">
        <v>15</v>
      </c>
      <c r="BJ29" s="114" t="s">
        <v>490</v>
      </c>
      <c r="BK29" s="127"/>
      <c r="BL29" s="128"/>
      <c r="BM29" s="77"/>
      <c r="BN29" s="38">
        <v>78</v>
      </c>
      <c r="BO29" s="133">
        <v>15</v>
      </c>
      <c r="BP29" s="114" t="s">
        <v>377</v>
      </c>
      <c r="BQ29" s="128"/>
      <c r="BR29" s="77"/>
      <c r="BS29" s="39">
        <v>178</v>
      </c>
      <c r="BT29" s="133">
        <v>15</v>
      </c>
      <c r="BU29" s="114" t="s">
        <v>589</v>
      </c>
      <c r="BV29" s="128"/>
      <c r="BW29" s="77"/>
      <c r="BX29" s="38">
        <v>222</v>
      </c>
      <c r="BY29" s="126">
        <v>15</v>
      </c>
      <c r="BZ29" s="115" t="s">
        <v>267</v>
      </c>
      <c r="CA29" s="77"/>
      <c r="CB29" s="64">
        <v>100</v>
      </c>
      <c r="CC29" s="133">
        <v>15</v>
      </c>
      <c r="CD29" s="115" t="s">
        <v>282</v>
      </c>
      <c r="CE29" s="77"/>
      <c r="CF29" s="38">
        <v>73</v>
      </c>
      <c r="CG29" s="126"/>
      <c r="CH29" s="114"/>
      <c r="CI29" s="128"/>
      <c r="CJ29" s="77"/>
      <c r="CK29" s="38"/>
    </row>
    <row r="30" spans="1:89" ht="46.5" customHeight="1">
      <c r="A30" s="112"/>
      <c r="B30" s="116"/>
      <c r="C30" s="71"/>
      <c r="D30" s="39"/>
      <c r="E30" s="112">
        <v>16</v>
      </c>
      <c r="F30" s="116" t="s">
        <v>15</v>
      </c>
      <c r="G30" s="71"/>
      <c r="H30" s="39">
        <v>40</v>
      </c>
      <c r="I30" s="112"/>
      <c r="J30" s="116"/>
      <c r="K30" s="71"/>
      <c r="L30" s="38"/>
      <c r="M30" s="118">
        <v>16</v>
      </c>
      <c r="N30" s="116" t="s">
        <v>156</v>
      </c>
      <c r="O30" s="71"/>
      <c r="P30" s="39">
        <v>126</v>
      </c>
      <c r="Q30" s="112">
        <v>16</v>
      </c>
      <c r="R30" s="113" t="s">
        <v>539</v>
      </c>
      <c r="S30" s="119"/>
      <c r="T30" s="120"/>
      <c r="U30" s="71"/>
      <c r="V30" s="38">
        <v>101</v>
      </c>
      <c r="W30" s="112">
        <v>16</v>
      </c>
      <c r="X30" s="113" t="s">
        <v>11</v>
      </c>
      <c r="Y30" s="120"/>
      <c r="Z30" s="71"/>
      <c r="AA30" s="38">
        <v>55</v>
      </c>
      <c r="AB30" s="112">
        <v>16</v>
      </c>
      <c r="AC30" s="113" t="s">
        <v>125</v>
      </c>
      <c r="AD30" s="120"/>
      <c r="AE30" s="71"/>
      <c r="AF30" s="39">
        <v>148</v>
      </c>
      <c r="AG30" s="112">
        <v>16</v>
      </c>
      <c r="AH30" s="116" t="s">
        <v>169</v>
      </c>
      <c r="AI30" s="71"/>
      <c r="AJ30" s="38">
        <v>384</v>
      </c>
      <c r="AK30" s="112">
        <v>16</v>
      </c>
      <c r="AL30" s="113" t="s">
        <v>17</v>
      </c>
      <c r="AM30" s="119"/>
      <c r="AN30" s="119"/>
      <c r="AO30" s="120"/>
      <c r="AP30" s="71"/>
      <c r="AQ30" s="38">
        <v>297</v>
      </c>
      <c r="AR30" s="112">
        <v>16</v>
      </c>
      <c r="AS30" s="113" t="s">
        <v>443</v>
      </c>
      <c r="AT30" s="119"/>
      <c r="AU30" s="120"/>
      <c r="AV30" s="71"/>
      <c r="AW30" s="38">
        <v>83</v>
      </c>
      <c r="AX30" s="133">
        <v>16</v>
      </c>
      <c r="AY30" s="114" t="s">
        <v>452</v>
      </c>
      <c r="AZ30" s="127"/>
      <c r="BA30" s="127"/>
      <c r="BB30" s="128"/>
      <c r="BC30" s="75"/>
      <c r="BD30" s="38">
        <v>29</v>
      </c>
      <c r="BE30" s="112">
        <v>16</v>
      </c>
      <c r="BF30" s="115" t="s">
        <v>245</v>
      </c>
      <c r="BG30" s="77"/>
      <c r="BH30" s="38">
        <v>190</v>
      </c>
      <c r="BI30" s="126">
        <v>16</v>
      </c>
      <c r="BJ30" s="114" t="s">
        <v>590</v>
      </c>
      <c r="BK30" s="127"/>
      <c r="BL30" s="128"/>
      <c r="BM30" s="77"/>
      <c r="BN30" s="38">
        <v>31</v>
      </c>
      <c r="BO30" s="133">
        <v>16</v>
      </c>
      <c r="BP30" s="114" t="s">
        <v>390</v>
      </c>
      <c r="BQ30" s="128"/>
      <c r="BR30" s="77"/>
      <c r="BS30" s="39">
        <v>79</v>
      </c>
      <c r="BT30" s="133">
        <v>16</v>
      </c>
      <c r="BU30" s="114" t="s">
        <v>353</v>
      </c>
      <c r="BV30" s="128"/>
      <c r="BW30" s="77"/>
      <c r="BX30" s="38">
        <v>135</v>
      </c>
      <c r="BY30" s="126">
        <v>16</v>
      </c>
      <c r="BZ30" s="115" t="s">
        <v>268</v>
      </c>
      <c r="CA30" s="77"/>
      <c r="CB30" s="64">
        <v>202</v>
      </c>
      <c r="CC30" s="133">
        <v>16</v>
      </c>
      <c r="CD30" s="115" t="s">
        <v>585</v>
      </c>
      <c r="CE30" s="77"/>
      <c r="CF30" s="38">
        <v>64</v>
      </c>
      <c r="CG30" s="126"/>
      <c r="CH30" s="114"/>
      <c r="CI30" s="128"/>
      <c r="CJ30" s="77"/>
      <c r="CK30" s="38"/>
    </row>
    <row r="31" spans="1:89" ht="39.75" customHeight="1">
      <c r="A31" s="112"/>
      <c r="B31" s="116"/>
      <c r="C31" s="71"/>
      <c r="D31" s="39"/>
      <c r="E31" s="112">
        <v>17</v>
      </c>
      <c r="F31" s="116" t="s">
        <v>139</v>
      </c>
      <c r="G31" s="71"/>
      <c r="H31" s="39">
        <v>30</v>
      </c>
      <c r="I31" s="112"/>
      <c r="J31" s="116"/>
      <c r="K31" s="71"/>
      <c r="L31" s="38"/>
      <c r="M31" s="118">
        <v>17</v>
      </c>
      <c r="N31" s="116" t="s">
        <v>309</v>
      </c>
      <c r="O31" s="71"/>
      <c r="P31" s="39">
        <v>138</v>
      </c>
      <c r="Q31" s="112">
        <v>17</v>
      </c>
      <c r="R31" s="113" t="s">
        <v>540</v>
      </c>
      <c r="S31" s="119"/>
      <c r="T31" s="120"/>
      <c r="U31" s="71"/>
      <c r="V31" s="38">
        <v>205</v>
      </c>
      <c r="W31" s="112">
        <v>17</v>
      </c>
      <c r="X31" s="113" t="s">
        <v>12</v>
      </c>
      <c r="Y31" s="120"/>
      <c r="Z31" s="71"/>
      <c r="AA31" s="38">
        <v>54</v>
      </c>
      <c r="AB31" s="112">
        <v>17</v>
      </c>
      <c r="AC31" s="113" t="s">
        <v>312</v>
      </c>
      <c r="AD31" s="120"/>
      <c r="AE31" s="71"/>
      <c r="AF31" s="39">
        <v>175</v>
      </c>
      <c r="AG31" s="112">
        <v>17</v>
      </c>
      <c r="AH31" s="116" t="s">
        <v>195</v>
      </c>
      <c r="AI31" s="71"/>
      <c r="AJ31" s="38">
        <v>225</v>
      </c>
      <c r="AK31" s="112">
        <v>17</v>
      </c>
      <c r="AL31" s="113" t="s">
        <v>176</v>
      </c>
      <c r="AM31" s="119"/>
      <c r="AN31" s="119"/>
      <c r="AO31" s="120"/>
      <c r="AP31" s="71"/>
      <c r="AQ31" s="38">
        <v>233</v>
      </c>
      <c r="AR31" s="112">
        <v>17</v>
      </c>
      <c r="AS31" s="113" t="s">
        <v>411</v>
      </c>
      <c r="AT31" s="119"/>
      <c r="AU31" s="120"/>
      <c r="AV31" s="71"/>
      <c r="AW31" s="38">
        <v>103</v>
      </c>
      <c r="AX31" s="133">
        <v>17</v>
      </c>
      <c r="AY31" s="114" t="s">
        <v>222</v>
      </c>
      <c r="AZ31" s="127"/>
      <c r="BA31" s="127"/>
      <c r="BB31" s="128"/>
      <c r="BC31" s="75"/>
      <c r="BD31" s="38">
        <v>335</v>
      </c>
      <c r="BE31" s="112">
        <v>17</v>
      </c>
      <c r="BF31" s="115" t="s">
        <v>360</v>
      </c>
      <c r="BG31" s="77"/>
      <c r="BH31" s="38">
        <v>78</v>
      </c>
      <c r="BI31" s="126">
        <v>17</v>
      </c>
      <c r="BJ31" s="114" t="s">
        <v>500</v>
      </c>
      <c r="BK31" s="127"/>
      <c r="BL31" s="128"/>
      <c r="BM31" s="77"/>
      <c r="BN31" s="38">
        <v>65</v>
      </c>
      <c r="BO31" s="133">
        <v>17</v>
      </c>
      <c r="BP31" s="114" t="s">
        <v>391</v>
      </c>
      <c r="BQ31" s="128"/>
      <c r="BR31" s="77"/>
      <c r="BS31" s="39">
        <v>75</v>
      </c>
      <c r="BT31" s="133">
        <v>17</v>
      </c>
      <c r="BU31" s="114" t="s">
        <v>559</v>
      </c>
      <c r="BV31" s="128"/>
      <c r="BW31" s="77"/>
      <c r="BX31" s="38">
        <v>156</v>
      </c>
      <c r="BY31" s="126">
        <v>17</v>
      </c>
      <c r="BZ31" s="115" t="s">
        <v>269</v>
      </c>
      <c r="CA31" s="77"/>
      <c r="CB31" s="64">
        <v>149</v>
      </c>
      <c r="CC31" s="133">
        <v>17</v>
      </c>
      <c r="CD31" s="115" t="s">
        <v>332</v>
      </c>
      <c r="CE31" s="77"/>
      <c r="CF31" s="38">
        <v>110</v>
      </c>
      <c r="CG31" s="126"/>
      <c r="CH31" s="114"/>
      <c r="CI31" s="128"/>
      <c r="CJ31" s="77"/>
      <c r="CK31" s="38"/>
    </row>
    <row r="32" spans="1:89" ht="46.5" customHeight="1">
      <c r="A32" s="112"/>
      <c r="B32" s="116"/>
      <c r="C32" s="71"/>
      <c r="D32" s="39"/>
      <c r="E32" s="112">
        <v>18</v>
      </c>
      <c r="F32" s="116" t="s">
        <v>140</v>
      </c>
      <c r="G32" s="71"/>
      <c r="H32" s="39">
        <v>82</v>
      </c>
      <c r="I32" s="112"/>
      <c r="J32" s="116"/>
      <c r="K32" s="71"/>
      <c r="L32" s="38"/>
      <c r="M32" s="118">
        <v>18</v>
      </c>
      <c r="N32" s="116" t="s">
        <v>96</v>
      </c>
      <c r="O32" s="71"/>
      <c r="P32" s="39">
        <v>246</v>
      </c>
      <c r="Q32" s="112">
        <v>18</v>
      </c>
      <c r="R32" s="113" t="s">
        <v>541</v>
      </c>
      <c r="S32" s="119"/>
      <c r="T32" s="120"/>
      <c r="U32" s="71"/>
      <c r="V32" s="38">
        <v>30</v>
      </c>
      <c r="W32" s="112">
        <v>18</v>
      </c>
      <c r="X32" s="113" t="s">
        <v>104</v>
      </c>
      <c r="Y32" s="120"/>
      <c r="Z32" s="71"/>
      <c r="AA32" s="38">
        <v>49</v>
      </c>
      <c r="AB32" s="112">
        <v>18</v>
      </c>
      <c r="AC32" s="113" t="s">
        <v>126</v>
      </c>
      <c r="AD32" s="120"/>
      <c r="AE32" s="71"/>
      <c r="AF32" s="39">
        <v>170</v>
      </c>
      <c r="AG32" s="112">
        <v>18</v>
      </c>
      <c r="AH32" s="116" t="s">
        <v>196</v>
      </c>
      <c r="AI32" s="71"/>
      <c r="AJ32" s="38">
        <v>250</v>
      </c>
      <c r="AK32" s="112">
        <v>18</v>
      </c>
      <c r="AL32" s="113" t="s">
        <v>220</v>
      </c>
      <c r="AM32" s="119"/>
      <c r="AN32" s="119"/>
      <c r="AO32" s="120"/>
      <c r="AP32" s="71"/>
      <c r="AQ32" s="38">
        <v>256</v>
      </c>
      <c r="AR32" s="112">
        <v>18</v>
      </c>
      <c r="AS32" s="113" t="s">
        <v>412</v>
      </c>
      <c r="AT32" s="119"/>
      <c r="AU32" s="120"/>
      <c r="AV32" s="71"/>
      <c r="AW32" s="38">
        <v>489</v>
      </c>
      <c r="AX32" s="133">
        <v>18</v>
      </c>
      <c r="AY32" s="114" t="s">
        <v>453</v>
      </c>
      <c r="AZ32" s="127"/>
      <c r="BA32" s="127"/>
      <c r="BB32" s="128"/>
      <c r="BC32" s="75"/>
      <c r="BD32" s="38">
        <v>210</v>
      </c>
      <c r="BE32" s="112">
        <v>18</v>
      </c>
      <c r="BF32" s="115" t="s">
        <v>246</v>
      </c>
      <c r="BG32" s="77"/>
      <c r="BH32" s="38">
        <v>94</v>
      </c>
      <c r="BI32" s="126">
        <v>18</v>
      </c>
      <c r="BJ32" s="114" t="s">
        <v>491</v>
      </c>
      <c r="BK32" s="127"/>
      <c r="BL32" s="128"/>
      <c r="BM32" s="77"/>
      <c r="BN32" s="38">
        <v>19</v>
      </c>
      <c r="BO32" s="133">
        <v>18</v>
      </c>
      <c r="BP32" s="114" t="s">
        <v>378</v>
      </c>
      <c r="BQ32" s="128"/>
      <c r="BR32" s="77"/>
      <c r="BS32" s="39">
        <v>155</v>
      </c>
      <c r="BT32" s="133">
        <v>18</v>
      </c>
      <c r="BU32" s="114" t="s">
        <v>560</v>
      </c>
      <c r="BV32" s="128"/>
      <c r="BW32" s="77"/>
      <c r="BX32" s="38">
        <v>185</v>
      </c>
      <c r="BY32" s="126">
        <v>18</v>
      </c>
      <c r="BZ32" s="115" t="s">
        <v>270</v>
      </c>
      <c r="CA32" s="77"/>
      <c r="CB32" s="64">
        <v>59</v>
      </c>
      <c r="CC32" s="133">
        <v>18</v>
      </c>
      <c r="CD32" s="115" t="s">
        <v>335</v>
      </c>
      <c r="CE32" s="77"/>
      <c r="CF32" s="38">
        <v>475</v>
      </c>
      <c r="CG32" s="126"/>
      <c r="CH32" s="114"/>
      <c r="CI32" s="128"/>
      <c r="CJ32" s="77"/>
      <c r="CK32" s="38"/>
    </row>
    <row r="33" spans="1:89" ht="39.75" customHeight="1">
      <c r="A33" s="112"/>
      <c r="B33" s="116"/>
      <c r="C33" s="71"/>
      <c r="D33" s="39"/>
      <c r="E33" s="112">
        <v>19</v>
      </c>
      <c r="F33" s="116" t="s">
        <v>1</v>
      </c>
      <c r="G33" s="71"/>
      <c r="H33" s="39">
        <v>417</v>
      </c>
      <c r="I33" s="112"/>
      <c r="J33" s="116"/>
      <c r="K33" s="71"/>
      <c r="L33" s="38"/>
      <c r="M33" s="118">
        <v>19</v>
      </c>
      <c r="N33" s="116" t="s">
        <v>43</v>
      </c>
      <c r="O33" s="71"/>
      <c r="P33" s="39">
        <v>170</v>
      </c>
      <c r="Q33" s="112">
        <v>19</v>
      </c>
      <c r="R33" s="113" t="s">
        <v>542</v>
      </c>
      <c r="S33" s="119"/>
      <c r="T33" s="120"/>
      <c r="U33" s="71"/>
      <c r="V33" s="38">
        <v>398</v>
      </c>
      <c r="W33" s="112">
        <v>19</v>
      </c>
      <c r="X33" s="113" t="s">
        <v>13</v>
      </c>
      <c r="Y33" s="120"/>
      <c r="Z33" s="71"/>
      <c r="AA33" s="38">
        <v>104</v>
      </c>
      <c r="AB33" s="112">
        <v>19</v>
      </c>
      <c r="AC33" s="113" t="s">
        <v>311</v>
      </c>
      <c r="AD33" s="120"/>
      <c r="AE33" s="71"/>
      <c r="AF33" s="39">
        <v>112</v>
      </c>
      <c r="AG33" s="112">
        <v>19</v>
      </c>
      <c r="AH33" s="116" t="s">
        <v>197</v>
      </c>
      <c r="AI33" s="71"/>
      <c r="AJ33" s="38">
        <v>340</v>
      </c>
      <c r="AK33" s="112">
        <v>19</v>
      </c>
      <c r="AL33" s="113" t="s">
        <v>209</v>
      </c>
      <c r="AM33" s="119"/>
      <c r="AN33" s="119"/>
      <c r="AO33" s="120"/>
      <c r="AP33" s="71"/>
      <c r="AQ33" s="38">
        <v>590</v>
      </c>
      <c r="AR33" s="112">
        <v>19</v>
      </c>
      <c r="AS33" s="113" t="s">
        <v>413</v>
      </c>
      <c r="AT33" s="119"/>
      <c r="AU33" s="120"/>
      <c r="AV33" s="71"/>
      <c r="AW33" s="38">
        <v>170</v>
      </c>
      <c r="AX33" s="133">
        <v>19</v>
      </c>
      <c r="AY33" s="114" t="s">
        <v>350</v>
      </c>
      <c r="AZ33" s="127"/>
      <c r="BA33" s="127"/>
      <c r="BB33" s="128"/>
      <c r="BC33" s="75"/>
      <c r="BD33" s="38">
        <v>216</v>
      </c>
      <c r="BE33" s="112">
        <v>19</v>
      </c>
      <c r="BF33" s="115" t="s">
        <v>435</v>
      </c>
      <c r="BG33" s="77"/>
      <c r="BH33" s="38">
        <v>130</v>
      </c>
      <c r="BI33" s="126">
        <v>19</v>
      </c>
      <c r="BJ33" s="114" t="s">
        <v>492</v>
      </c>
      <c r="BK33" s="127"/>
      <c r="BL33" s="128"/>
      <c r="BM33" s="77"/>
      <c r="BN33" s="38">
        <v>91</v>
      </c>
      <c r="BO33" s="133">
        <v>19</v>
      </c>
      <c r="BP33" s="114" t="s">
        <v>392</v>
      </c>
      <c r="BQ33" s="128"/>
      <c r="BR33" s="77"/>
      <c r="BS33" s="39">
        <v>134</v>
      </c>
      <c r="BT33" s="133">
        <v>19</v>
      </c>
      <c r="BU33" s="114" t="s">
        <v>561</v>
      </c>
      <c r="BV33" s="128"/>
      <c r="BW33" s="77"/>
      <c r="BX33" s="38">
        <v>159</v>
      </c>
      <c r="BY33" s="126">
        <v>19</v>
      </c>
      <c r="BZ33" s="115" t="s">
        <v>330</v>
      </c>
      <c r="CA33" s="77"/>
      <c r="CB33" s="64">
        <v>190</v>
      </c>
      <c r="CC33" s="133">
        <v>19</v>
      </c>
      <c r="CD33" s="115" t="s">
        <v>39</v>
      </c>
      <c r="CE33" s="77"/>
      <c r="CF33" s="38">
        <v>560</v>
      </c>
      <c r="CG33" s="126"/>
      <c r="CH33" s="114"/>
      <c r="CI33" s="128"/>
      <c r="CJ33" s="77"/>
      <c r="CK33" s="38"/>
    </row>
    <row r="34" spans="1:89" ht="40.5" customHeight="1">
      <c r="A34" s="112"/>
      <c r="B34" s="116"/>
      <c r="C34" s="71"/>
      <c r="D34" s="39"/>
      <c r="E34" s="112">
        <v>20</v>
      </c>
      <c r="F34" s="116" t="s">
        <v>301</v>
      </c>
      <c r="G34" s="71"/>
      <c r="H34" s="39">
        <v>184</v>
      </c>
      <c r="I34" s="112"/>
      <c r="J34" s="116"/>
      <c r="K34" s="71"/>
      <c r="L34" s="38"/>
      <c r="M34" s="118">
        <v>20</v>
      </c>
      <c r="N34" s="116" t="s">
        <v>157</v>
      </c>
      <c r="O34" s="71"/>
      <c r="P34" s="39">
        <v>254</v>
      </c>
      <c r="Q34" s="112">
        <v>20</v>
      </c>
      <c r="R34" s="113" t="s">
        <v>543</v>
      </c>
      <c r="S34" s="119"/>
      <c r="T34" s="120"/>
      <c r="U34" s="71"/>
      <c r="V34" s="38">
        <v>202</v>
      </c>
      <c r="W34" s="112">
        <v>20</v>
      </c>
      <c r="X34" s="113" t="s">
        <v>291</v>
      </c>
      <c r="Y34" s="120"/>
      <c r="Z34" s="71"/>
      <c r="AA34" s="38">
        <v>132</v>
      </c>
      <c r="AB34" s="112" t="s">
        <v>114</v>
      </c>
      <c r="AC34" s="113" t="s">
        <v>127</v>
      </c>
      <c r="AD34" s="120"/>
      <c r="AE34" s="71"/>
      <c r="AF34" s="39">
        <v>290</v>
      </c>
      <c r="AG34" s="112">
        <v>20</v>
      </c>
      <c r="AH34" s="116" t="s">
        <v>198</v>
      </c>
      <c r="AI34" s="71"/>
      <c r="AJ34" s="38">
        <v>357</v>
      </c>
      <c r="AK34" s="112">
        <v>20</v>
      </c>
      <c r="AL34" s="113" t="s">
        <v>210</v>
      </c>
      <c r="AM34" s="119"/>
      <c r="AN34" s="119"/>
      <c r="AO34" s="120"/>
      <c r="AP34" s="71"/>
      <c r="AQ34" s="38">
        <v>641</v>
      </c>
      <c r="AR34" s="112">
        <v>20</v>
      </c>
      <c r="AS34" s="113" t="s">
        <v>414</v>
      </c>
      <c r="AT34" s="119"/>
      <c r="AU34" s="120"/>
      <c r="AV34" s="71"/>
      <c r="AW34" s="38">
        <v>218</v>
      </c>
      <c r="AX34" s="133">
        <v>20</v>
      </c>
      <c r="AY34" s="114" t="s">
        <v>219</v>
      </c>
      <c r="AZ34" s="127"/>
      <c r="BA34" s="127"/>
      <c r="BB34" s="128"/>
      <c r="BC34" s="75"/>
      <c r="BD34" s="38">
        <v>95</v>
      </c>
      <c r="BE34" s="112">
        <v>20</v>
      </c>
      <c r="BF34" s="115" t="s">
        <v>239</v>
      </c>
      <c r="BG34" s="77"/>
      <c r="BH34" s="38">
        <v>108</v>
      </c>
      <c r="BI34" s="126">
        <v>20</v>
      </c>
      <c r="BJ34" s="114" t="s">
        <v>493</v>
      </c>
      <c r="BK34" s="127"/>
      <c r="BL34" s="128"/>
      <c r="BM34" s="77"/>
      <c r="BN34" s="38">
        <v>92</v>
      </c>
      <c r="BO34" s="133">
        <v>20</v>
      </c>
      <c r="BP34" s="114" t="s">
        <v>393</v>
      </c>
      <c r="BQ34" s="128"/>
      <c r="BR34" s="77"/>
      <c r="BS34" s="39">
        <v>54</v>
      </c>
      <c r="BT34" s="133">
        <v>20</v>
      </c>
      <c r="BU34" s="114" t="s">
        <v>562</v>
      </c>
      <c r="BV34" s="128"/>
      <c r="BW34" s="77"/>
      <c r="BX34" s="38">
        <v>173</v>
      </c>
      <c r="BY34" s="126">
        <v>20</v>
      </c>
      <c r="BZ34" s="115" t="s">
        <v>271</v>
      </c>
      <c r="CA34" s="77"/>
      <c r="CB34" s="64">
        <v>42</v>
      </c>
      <c r="CC34" s="133">
        <v>20</v>
      </c>
      <c r="CD34" s="115"/>
      <c r="CE34" s="77"/>
      <c r="CF34" s="38"/>
      <c r="CG34" s="126"/>
      <c r="CH34" s="114"/>
      <c r="CI34" s="128"/>
      <c r="CJ34" s="77"/>
      <c r="CK34" s="38"/>
    </row>
    <row r="35" spans="1:89" ht="40.5" customHeight="1">
      <c r="A35" s="112"/>
      <c r="B35" s="116"/>
      <c r="C35" s="71"/>
      <c r="D35" s="39"/>
      <c r="E35" s="112">
        <v>21</v>
      </c>
      <c r="F35" s="116" t="s">
        <v>317</v>
      </c>
      <c r="G35" s="71"/>
      <c r="H35" s="39">
        <v>22</v>
      </c>
      <c r="I35" s="112"/>
      <c r="J35" s="116"/>
      <c r="K35" s="71"/>
      <c r="L35" s="38"/>
      <c r="M35" s="118">
        <v>21</v>
      </c>
      <c r="N35" s="116" t="s">
        <v>286</v>
      </c>
      <c r="O35" s="71"/>
      <c r="P35" s="39">
        <v>338</v>
      </c>
      <c r="Q35" s="112">
        <v>21</v>
      </c>
      <c r="R35" s="113" t="s">
        <v>544</v>
      </c>
      <c r="S35" s="119"/>
      <c r="T35" s="120"/>
      <c r="U35" s="71"/>
      <c r="V35" s="38">
        <v>77</v>
      </c>
      <c r="W35" s="112">
        <v>21</v>
      </c>
      <c r="X35" s="113" t="s">
        <v>548</v>
      </c>
      <c r="Y35" s="120"/>
      <c r="Z35" s="71"/>
      <c r="AA35" s="38">
        <v>10</v>
      </c>
      <c r="AB35" s="112">
        <v>21</v>
      </c>
      <c r="AC35" s="113" t="s">
        <v>128</v>
      </c>
      <c r="AD35" s="120"/>
      <c r="AE35" s="71"/>
      <c r="AF35" s="39">
        <v>267</v>
      </c>
      <c r="AG35" s="112">
        <v>21</v>
      </c>
      <c r="AH35" s="116" t="s">
        <v>199</v>
      </c>
      <c r="AI35" s="71"/>
      <c r="AJ35" s="38">
        <v>65</v>
      </c>
      <c r="AK35" s="112">
        <v>21</v>
      </c>
      <c r="AL35" s="113" t="s">
        <v>14</v>
      </c>
      <c r="AM35" s="119"/>
      <c r="AN35" s="119"/>
      <c r="AO35" s="120"/>
      <c r="AP35" s="71"/>
      <c r="AQ35" s="38">
        <v>159</v>
      </c>
      <c r="AR35" s="112">
        <v>21</v>
      </c>
      <c r="AS35" s="113" t="s">
        <v>415</v>
      </c>
      <c r="AT35" s="119"/>
      <c r="AU35" s="120"/>
      <c r="AV35" s="71"/>
      <c r="AW35" s="38">
        <v>34</v>
      </c>
      <c r="AX35" s="133">
        <v>21</v>
      </c>
      <c r="AY35" s="114" t="s">
        <v>223</v>
      </c>
      <c r="AZ35" s="127"/>
      <c r="BA35" s="127"/>
      <c r="BB35" s="128"/>
      <c r="BC35" s="75"/>
      <c r="BD35" s="38">
        <v>21</v>
      </c>
      <c r="BE35" s="112">
        <v>21</v>
      </c>
      <c r="BF35" s="115" t="s">
        <v>247</v>
      </c>
      <c r="BG35" s="77"/>
      <c r="BH35" s="38">
        <v>59</v>
      </c>
      <c r="BI35" s="126">
        <v>21</v>
      </c>
      <c r="BJ35" s="114" t="s">
        <v>587</v>
      </c>
      <c r="BK35" s="127"/>
      <c r="BL35" s="128"/>
      <c r="BM35" s="77"/>
      <c r="BN35" s="38">
        <v>67</v>
      </c>
      <c r="BO35" s="133">
        <v>21</v>
      </c>
      <c r="BP35" s="114" t="s">
        <v>394</v>
      </c>
      <c r="BQ35" s="128"/>
      <c r="BR35" s="77"/>
      <c r="BS35" s="39">
        <v>54</v>
      </c>
      <c r="BT35" s="133">
        <v>21</v>
      </c>
      <c r="BU35" s="114" t="s">
        <v>563</v>
      </c>
      <c r="BV35" s="128"/>
      <c r="BW35" s="77"/>
      <c r="BX35" s="38">
        <v>82</v>
      </c>
      <c r="BY35" s="126">
        <v>21</v>
      </c>
      <c r="BZ35" s="115" t="s">
        <v>272</v>
      </c>
      <c r="CA35" s="77"/>
      <c r="CB35" s="64">
        <v>386</v>
      </c>
      <c r="CC35" s="133">
        <v>21</v>
      </c>
      <c r="CD35" s="115" t="s">
        <v>333</v>
      </c>
      <c r="CE35" s="77"/>
      <c r="CF35" s="38">
        <v>653</v>
      </c>
      <c r="CG35" s="126"/>
      <c r="CH35" s="114"/>
      <c r="CI35" s="128"/>
      <c r="CJ35" s="77"/>
      <c r="CK35" s="38"/>
    </row>
    <row r="36" spans="1:89" ht="40.5" customHeight="1">
      <c r="A36" s="112"/>
      <c r="B36" s="116"/>
      <c r="C36" s="71"/>
      <c r="D36" s="39"/>
      <c r="E36" s="112">
        <v>22</v>
      </c>
      <c r="F36" s="116" t="s">
        <v>141</v>
      </c>
      <c r="G36" s="71"/>
      <c r="H36" s="39">
        <v>84</v>
      </c>
      <c r="I36" s="112"/>
      <c r="J36" s="116"/>
      <c r="K36" s="71"/>
      <c r="L36" s="38"/>
      <c r="M36" s="118">
        <v>22</v>
      </c>
      <c r="N36" s="116" t="s">
        <v>592</v>
      </c>
      <c r="O36" s="71"/>
      <c r="P36" s="39">
        <v>272</v>
      </c>
      <c r="Q36" s="112">
        <v>22</v>
      </c>
      <c r="R36" s="113" t="s">
        <v>545</v>
      </c>
      <c r="S36" s="119"/>
      <c r="T36" s="120"/>
      <c r="U36" s="71"/>
      <c r="V36" s="38">
        <v>225</v>
      </c>
      <c r="W36" s="112">
        <v>22</v>
      </c>
      <c r="X36" s="113" t="s">
        <v>549</v>
      </c>
      <c r="Y36" s="120"/>
      <c r="Z36" s="71"/>
      <c r="AA36" s="38">
        <v>85</v>
      </c>
      <c r="AB36" s="112">
        <v>22</v>
      </c>
      <c r="AC36" s="113" t="s">
        <v>115</v>
      </c>
      <c r="AD36" s="120"/>
      <c r="AE36" s="71"/>
      <c r="AF36" s="39">
        <v>262</v>
      </c>
      <c r="AG36" s="112">
        <v>22</v>
      </c>
      <c r="AH36" s="116" t="s">
        <v>200</v>
      </c>
      <c r="AI36" s="71"/>
      <c r="AJ36" s="38">
        <v>230</v>
      </c>
      <c r="AK36" s="112">
        <v>22</v>
      </c>
      <c r="AL36" s="113" t="s">
        <v>211</v>
      </c>
      <c r="AM36" s="119"/>
      <c r="AN36" s="119"/>
      <c r="AO36" s="120"/>
      <c r="AP36" s="71"/>
      <c r="AQ36" s="38">
        <v>379</v>
      </c>
      <c r="AR36" s="112">
        <v>22</v>
      </c>
      <c r="AS36" s="113" t="s">
        <v>416</v>
      </c>
      <c r="AT36" s="119"/>
      <c r="AU36" s="120"/>
      <c r="AV36" s="71"/>
      <c r="AW36" s="38">
        <v>157</v>
      </c>
      <c r="AX36" s="133">
        <v>22</v>
      </c>
      <c r="AY36" s="114" t="s">
        <v>224</v>
      </c>
      <c r="AZ36" s="127"/>
      <c r="BA36" s="127"/>
      <c r="BB36" s="128"/>
      <c r="BC36" s="75"/>
      <c r="BD36" s="38">
        <v>76</v>
      </c>
      <c r="BE36" s="112">
        <v>22</v>
      </c>
      <c r="BF36" s="115" t="s">
        <v>318</v>
      </c>
      <c r="BG36" s="77"/>
      <c r="BH36" s="38">
        <v>169</v>
      </c>
      <c r="BI36" s="126">
        <v>22</v>
      </c>
      <c r="BJ36" s="114" t="s">
        <v>588</v>
      </c>
      <c r="BK36" s="127"/>
      <c r="BL36" s="128"/>
      <c r="BM36" s="77"/>
      <c r="BN36" s="38">
        <v>64</v>
      </c>
      <c r="BO36" s="133">
        <v>22</v>
      </c>
      <c r="BP36" s="114" t="s">
        <v>395</v>
      </c>
      <c r="BQ36" s="128"/>
      <c r="BR36" s="77"/>
      <c r="BS36" s="39">
        <v>166</v>
      </c>
      <c r="BT36" s="133">
        <v>22</v>
      </c>
      <c r="BU36" s="114" t="s">
        <v>564</v>
      </c>
      <c r="BV36" s="128"/>
      <c r="BW36" s="77"/>
      <c r="BX36" s="38">
        <v>328</v>
      </c>
      <c r="BY36" s="126">
        <v>22</v>
      </c>
      <c r="BZ36" s="115" t="s">
        <v>327</v>
      </c>
      <c r="CA36" s="77"/>
      <c r="CB36" s="64">
        <v>166</v>
      </c>
      <c r="CC36" s="133">
        <v>22</v>
      </c>
      <c r="CD36" s="115" t="s">
        <v>281</v>
      </c>
      <c r="CE36" s="77"/>
      <c r="CF36" s="38">
        <v>280</v>
      </c>
      <c r="CG36" s="126"/>
      <c r="CH36" s="114"/>
      <c r="CI36" s="128"/>
      <c r="CJ36" s="77"/>
      <c r="CK36" s="38"/>
    </row>
    <row r="37" spans="1:89" ht="46.5" customHeight="1">
      <c r="A37" s="112"/>
      <c r="B37" s="116"/>
      <c r="C37" s="71"/>
      <c r="D37" s="39"/>
      <c r="E37" s="112">
        <v>23</v>
      </c>
      <c r="F37" s="116" t="s">
        <v>300</v>
      </c>
      <c r="G37" s="71"/>
      <c r="H37" s="39">
        <v>43</v>
      </c>
      <c r="I37" s="112"/>
      <c r="J37" s="116"/>
      <c r="K37" s="71"/>
      <c r="L37" s="38"/>
      <c r="M37" s="118">
        <v>23</v>
      </c>
      <c r="N37" s="116" t="s">
        <v>158</v>
      </c>
      <c r="O37" s="71"/>
      <c r="P37" s="39">
        <v>53</v>
      </c>
      <c r="Q37" s="112">
        <v>23</v>
      </c>
      <c r="R37" s="113" t="s">
        <v>546</v>
      </c>
      <c r="S37" s="119"/>
      <c r="T37" s="120"/>
      <c r="U37" s="71"/>
      <c r="V37" s="38">
        <v>285</v>
      </c>
      <c r="W37" s="112"/>
      <c r="X37" s="113"/>
      <c r="Y37" s="120"/>
      <c r="Z37" s="71"/>
      <c r="AA37" s="38"/>
      <c r="AB37" s="112">
        <v>23</v>
      </c>
      <c r="AC37" s="113" t="s">
        <v>116</v>
      </c>
      <c r="AD37" s="120"/>
      <c r="AE37" s="71"/>
      <c r="AF37" s="39">
        <v>137</v>
      </c>
      <c r="AG37" s="112">
        <v>23</v>
      </c>
      <c r="AH37" s="116" t="s">
        <v>445</v>
      </c>
      <c r="AI37" s="71"/>
      <c r="AJ37" s="38">
        <v>102</v>
      </c>
      <c r="AK37" s="112">
        <v>23</v>
      </c>
      <c r="AL37" s="113" t="s">
        <v>221</v>
      </c>
      <c r="AM37" s="119"/>
      <c r="AN37" s="119"/>
      <c r="AO37" s="120"/>
      <c r="AP37" s="71"/>
      <c r="AQ37" s="38">
        <v>149</v>
      </c>
      <c r="AR37" s="112">
        <v>23</v>
      </c>
      <c r="AS37" s="113" t="s">
        <v>417</v>
      </c>
      <c r="AT37" s="119"/>
      <c r="AU37" s="120"/>
      <c r="AV37" s="71"/>
      <c r="AW37" s="38">
        <v>130</v>
      </c>
      <c r="AX37" s="133">
        <v>23</v>
      </c>
      <c r="AY37" s="114" t="s">
        <v>227</v>
      </c>
      <c r="AZ37" s="127"/>
      <c r="BA37" s="127"/>
      <c r="BB37" s="128"/>
      <c r="BC37" s="75"/>
      <c r="BD37" s="38">
        <v>118</v>
      </c>
      <c r="BE37" s="112">
        <v>23</v>
      </c>
      <c r="BF37" s="115" t="s">
        <v>240</v>
      </c>
      <c r="BG37" s="77"/>
      <c r="BH37" s="38">
        <v>84</v>
      </c>
      <c r="BI37" s="126">
        <v>23</v>
      </c>
      <c r="BJ37" s="114" t="s">
        <v>494</v>
      </c>
      <c r="BK37" s="127"/>
      <c r="BL37" s="128"/>
      <c r="BM37" s="77"/>
      <c r="BN37" s="38">
        <v>19</v>
      </c>
      <c r="BO37" s="133">
        <v>23</v>
      </c>
      <c r="BP37" s="114" t="s">
        <v>396</v>
      </c>
      <c r="BQ37" s="128"/>
      <c r="BR37" s="77"/>
      <c r="BS37" s="39">
        <v>207</v>
      </c>
      <c r="BT37" s="133">
        <v>23</v>
      </c>
      <c r="BU37" s="114" t="s">
        <v>253</v>
      </c>
      <c r="BV37" s="128"/>
      <c r="BW37" s="77"/>
      <c r="BX37" s="38">
        <v>154</v>
      </c>
      <c r="BY37" s="126">
        <v>23</v>
      </c>
      <c r="BZ37" s="115" t="s">
        <v>273</v>
      </c>
      <c r="CA37" s="77"/>
      <c r="CB37" s="64">
        <v>37</v>
      </c>
      <c r="CC37" s="133">
        <v>23</v>
      </c>
      <c r="CD37" s="115" t="s">
        <v>289</v>
      </c>
      <c r="CE37" s="77"/>
      <c r="CF37" s="38">
        <v>139</v>
      </c>
      <c r="CG37" s="126"/>
      <c r="CH37" s="114"/>
      <c r="CI37" s="128"/>
      <c r="CJ37" s="77"/>
      <c r="CK37" s="38"/>
    </row>
    <row r="38" spans="1:89" ht="40.5" customHeight="1">
      <c r="A38" s="112"/>
      <c r="B38" s="116"/>
      <c r="C38" s="71"/>
      <c r="D38" s="39"/>
      <c r="E38" s="112">
        <v>24</v>
      </c>
      <c r="F38" s="116" t="s">
        <v>142</v>
      </c>
      <c r="G38" s="71"/>
      <c r="H38" s="39">
        <v>15</v>
      </c>
      <c r="I38" s="112"/>
      <c r="J38" s="116"/>
      <c r="K38" s="71"/>
      <c r="L38" s="38"/>
      <c r="M38" s="118">
        <v>24</v>
      </c>
      <c r="N38" s="116" t="s">
        <v>18</v>
      </c>
      <c r="O38" s="71"/>
      <c r="P38" s="39">
        <v>234</v>
      </c>
      <c r="Q38" s="112">
        <v>24</v>
      </c>
      <c r="R38" s="113" t="s">
        <v>547</v>
      </c>
      <c r="S38" s="119"/>
      <c r="T38" s="120"/>
      <c r="U38" s="71"/>
      <c r="V38" s="38">
        <v>8</v>
      </c>
      <c r="W38" s="112">
        <v>31</v>
      </c>
      <c r="X38" s="113" t="s">
        <v>40</v>
      </c>
      <c r="Y38" s="120"/>
      <c r="Z38" s="71"/>
      <c r="AA38" s="38">
        <v>166</v>
      </c>
      <c r="AB38" s="112">
        <v>24</v>
      </c>
      <c r="AC38" s="113" t="s">
        <v>313</v>
      </c>
      <c r="AD38" s="120"/>
      <c r="AE38" s="71"/>
      <c r="AF38" s="39">
        <v>210</v>
      </c>
      <c r="AG38" s="112"/>
      <c r="AH38" s="116"/>
      <c r="AI38" s="71"/>
      <c r="AJ38" s="38"/>
      <c r="AK38" s="112">
        <v>24</v>
      </c>
      <c r="AL38" s="113" t="s">
        <v>596</v>
      </c>
      <c r="AM38" s="119"/>
      <c r="AN38" s="119"/>
      <c r="AO38" s="120"/>
      <c r="AP38" s="71"/>
      <c r="AQ38" s="38">
        <v>384</v>
      </c>
      <c r="AR38" s="112">
        <v>24</v>
      </c>
      <c r="AS38" s="113" t="s">
        <v>595</v>
      </c>
      <c r="AT38" s="119"/>
      <c r="AU38" s="120"/>
      <c r="AV38" s="71"/>
      <c r="AW38" s="38">
        <v>147</v>
      </c>
      <c r="AX38" s="133">
        <v>24</v>
      </c>
      <c r="AY38" s="114" t="s">
        <v>228</v>
      </c>
      <c r="AZ38" s="127"/>
      <c r="BA38" s="127"/>
      <c r="BB38" s="128"/>
      <c r="BC38" s="75"/>
      <c r="BD38" s="38">
        <v>128</v>
      </c>
      <c r="BE38" s="112">
        <v>24</v>
      </c>
      <c r="BF38" s="115" t="s">
        <v>434</v>
      </c>
      <c r="BG38" s="77"/>
      <c r="BH38" s="38">
        <v>117</v>
      </c>
      <c r="BI38" s="126">
        <v>24</v>
      </c>
      <c r="BJ38" s="114" t="s">
        <v>495</v>
      </c>
      <c r="BK38" s="127"/>
      <c r="BL38" s="128"/>
      <c r="BM38" s="77"/>
      <c r="BN38" s="38">
        <v>55</v>
      </c>
      <c r="BO38" s="133">
        <v>24</v>
      </c>
      <c r="BP38" s="114" t="s">
        <v>397</v>
      </c>
      <c r="BQ38" s="128"/>
      <c r="BR38" s="77"/>
      <c r="BS38" s="39">
        <v>74</v>
      </c>
      <c r="BT38" s="133">
        <v>24</v>
      </c>
      <c r="BU38" s="114" t="s">
        <v>325</v>
      </c>
      <c r="BV38" s="128"/>
      <c r="BW38" s="77"/>
      <c r="BX38" s="38">
        <v>68</v>
      </c>
      <c r="BY38" s="126">
        <v>24</v>
      </c>
      <c r="BZ38" s="115" t="s">
        <v>328</v>
      </c>
      <c r="CA38" s="77"/>
      <c r="CB38" s="64">
        <v>117</v>
      </c>
      <c r="CC38" s="133">
        <v>24</v>
      </c>
      <c r="CD38" s="115" t="s">
        <v>281</v>
      </c>
      <c r="CE38" s="77"/>
      <c r="CF38" s="38">
        <v>51</v>
      </c>
      <c r="CG38" s="126"/>
      <c r="CH38" s="114"/>
      <c r="CI38" s="128"/>
      <c r="CJ38" s="77"/>
      <c r="CK38" s="38"/>
    </row>
    <row r="39" spans="1:89" ht="40.5" customHeight="1">
      <c r="A39" s="112"/>
      <c r="B39" s="116"/>
      <c r="C39" s="71"/>
      <c r="D39" s="39"/>
      <c r="E39" s="112">
        <v>25</v>
      </c>
      <c r="F39" s="116" t="s">
        <v>93</v>
      </c>
      <c r="G39" s="71"/>
      <c r="H39" s="39">
        <v>49</v>
      </c>
      <c r="I39" s="112"/>
      <c r="J39" s="116"/>
      <c r="K39" s="71"/>
      <c r="L39" s="38"/>
      <c r="M39" s="118">
        <v>25</v>
      </c>
      <c r="N39" s="116" t="s">
        <v>159</v>
      </c>
      <c r="O39" s="71"/>
      <c r="P39" s="39">
        <v>46</v>
      </c>
      <c r="Q39" s="112"/>
      <c r="R39" s="113"/>
      <c r="S39" s="119"/>
      <c r="T39" s="120"/>
      <c r="U39" s="71"/>
      <c r="V39" s="38"/>
      <c r="W39" s="112">
        <v>32</v>
      </c>
      <c r="X39" s="113" t="s">
        <v>550</v>
      </c>
      <c r="Y39" s="120"/>
      <c r="Z39" s="71"/>
      <c r="AA39" s="38">
        <v>31</v>
      </c>
      <c r="AB39" s="112">
        <v>25</v>
      </c>
      <c r="AC39" s="113" t="s">
        <v>129</v>
      </c>
      <c r="AD39" s="120"/>
      <c r="AE39" s="71"/>
      <c r="AF39" s="39">
        <v>83</v>
      </c>
      <c r="AG39" s="112"/>
      <c r="AH39" s="116"/>
      <c r="AI39" s="71"/>
      <c r="AJ39" s="38"/>
      <c r="AK39" s="112">
        <v>25</v>
      </c>
      <c r="AL39" s="113" t="s">
        <v>212</v>
      </c>
      <c r="AM39" s="119"/>
      <c r="AN39" s="119"/>
      <c r="AO39" s="120"/>
      <c r="AP39" s="71"/>
      <c r="AQ39" s="38">
        <v>220</v>
      </c>
      <c r="AR39" s="112">
        <v>25</v>
      </c>
      <c r="AS39" s="113" t="s">
        <v>418</v>
      </c>
      <c r="AT39" s="119"/>
      <c r="AU39" s="120"/>
      <c r="AV39" s="71"/>
      <c r="AW39" s="38">
        <v>295</v>
      </c>
      <c r="AX39" s="133">
        <v>25</v>
      </c>
      <c r="AY39" s="114" t="s">
        <v>229</v>
      </c>
      <c r="AZ39" s="127"/>
      <c r="BA39" s="127"/>
      <c r="BB39" s="128"/>
      <c r="BC39" s="75"/>
      <c r="BD39" s="38">
        <v>93</v>
      </c>
      <c r="BE39" s="112"/>
      <c r="BF39" s="115"/>
      <c r="BG39" s="77"/>
      <c r="BH39" s="38"/>
      <c r="BI39" s="126">
        <v>25</v>
      </c>
      <c r="BJ39" s="114" t="s">
        <v>496</v>
      </c>
      <c r="BK39" s="127"/>
      <c r="BL39" s="128"/>
      <c r="BM39" s="77"/>
      <c r="BN39" s="38">
        <v>101</v>
      </c>
      <c r="BO39" s="133">
        <v>25</v>
      </c>
      <c r="BP39" s="114" t="s">
        <v>397</v>
      </c>
      <c r="BQ39" s="128"/>
      <c r="BR39" s="77"/>
      <c r="BS39" s="39">
        <v>82</v>
      </c>
      <c r="BT39" s="133"/>
      <c r="BU39" s="114"/>
      <c r="BV39" s="128"/>
      <c r="BW39" s="77"/>
      <c r="BX39" s="38"/>
      <c r="BY39" s="126">
        <v>25</v>
      </c>
      <c r="BZ39" s="115" t="s">
        <v>274</v>
      </c>
      <c r="CA39" s="77"/>
      <c r="CB39" s="64">
        <v>92</v>
      </c>
      <c r="CC39" s="133">
        <v>25</v>
      </c>
      <c r="CD39" s="115" t="s">
        <v>337</v>
      </c>
      <c r="CE39" s="77"/>
      <c r="CF39" s="38">
        <v>75</v>
      </c>
      <c r="CG39" s="126"/>
      <c r="CH39" s="114"/>
      <c r="CI39" s="128"/>
      <c r="CJ39" s="77"/>
      <c r="CK39" s="38"/>
    </row>
    <row r="40" spans="1:89" ht="40.5" customHeight="1">
      <c r="A40" s="112"/>
      <c r="B40" s="116"/>
      <c r="C40" s="71"/>
      <c r="D40" s="39"/>
      <c r="E40" s="112">
        <v>26</v>
      </c>
      <c r="F40" s="116" t="s">
        <v>143</v>
      </c>
      <c r="G40" s="71"/>
      <c r="H40" s="39">
        <v>39</v>
      </c>
      <c r="I40" s="112"/>
      <c r="J40" s="116"/>
      <c r="K40" s="71"/>
      <c r="L40" s="38"/>
      <c r="M40" s="118">
        <v>26</v>
      </c>
      <c r="N40" s="116" t="s">
        <v>160</v>
      </c>
      <c r="O40" s="71"/>
      <c r="P40" s="39">
        <v>206</v>
      </c>
      <c r="Q40" s="112"/>
      <c r="R40" s="113"/>
      <c r="S40" s="119"/>
      <c r="T40" s="120"/>
      <c r="U40" s="71"/>
      <c r="V40" s="38"/>
      <c r="W40" s="112">
        <v>33</v>
      </c>
      <c r="X40" s="113" t="s">
        <v>105</v>
      </c>
      <c r="Y40" s="120"/>
      <c r="Z40" s="71"/>
      <c r="AA40" s="38">
        <v>47</v>
      </c>
      <c r="AB40" s="112">
        <v>26</v>
      </c>
      <c r="AC40" s="113" t="s">
        <v>38</v>
      </c>
      <c r="AD40" s="120"/>
      <c r="AE40" s="71"/>
      <c r="AF40" s="39">
        <v>116</v>
      </c>
      <c r="AG40" s="112"/>
      <c r="AH40" s="116"/>
      <c r="AI40" s="71"/>
      <c r="AJ40" s="38"/>
      <c r="AK40" s="112">
        <v>26</v>
      </c>
      <c r="AL40" s="113" t="s">
        <v>44</v>
      </c>
      <c r="AM40" s="119"/>
      <c r="AN40" s="119"/>
      <c r="AO40" s="120"/>
      <c r="AP40" s="71"/>
      <c r="AQ40" s="38">
        <v>194</v>
      </c>
      <c r="AR40" s="112">
        <v>26</v>
      </c>
      <c r="AS40" s="113" t="s">
        <v>419</v>
      </c>
      <c r="AT40" s="119"/>
      <c r="AU40" s="120"/>
      <c r="AV40" s="71"/>
      <c r="AW40" s="38">
        <v>136</v>
      </c>
      <c r="AX40" s="133">
        <v>26</v>
      </c>
      <c r="AY40" s="114" t="s">
        <v>230</v>
      </c>
      <c r="AZ40" s="127"/>
      <c r="BA40" s="127"/>
      <c r="BB40" s="128"/>
      <c r="BC40" s="75"/>
      <c r="BD40" s="38">
        <v>225</v>
      </c>
      <c r="BE40" s="112"/>
      <c r="BF40" s="115"/>
      <c r="BG40" s="77"/>
      <c r="BH40" s="38"/>
      <c r="BI40" s="126">
        <v>26</v>
      </c>
      <c r="BJ40" s="114" t="s">
        <v>497</v>
      </c>
      <c r="BK40" s="127"/>
      <c r="BL40" s="128"/>
      <c r="BM40" s="77"/>
      <c r="BN40" s="38">
        <v>27</v>
      </c>
      <c r="BO40" s="133">
        <v>26</v>
      </c>
      <c r="BP40" s="114" t="s">
        <v>398</v>
      </c>
      <c r="BQ40" s="128"/>
      <c r="BR40" s="77"/>
      <c r="BS40" s="39">
        <v>145</v>
      </c>
      <c r="BT40" s="133"/>
      <c r="BU40" s="114"/>
      <c r="BV40" s="128"/>
      <c r="BW40" s="77"/>
      <c r="BX40" s="38"/>
      <c r="BY40" s="126">
        <v>26</v>
      </c>
      <c r="BZ40" s="115" t="s">
        <v>275</v>
      </c>
      <c r="CA40" s="77"/>
      <c r="CB40" s="64">
        <v>16</v>
      </c>
      <c r="CC40" s="133">
        <v>26</v>
      </c>
      <c r="CD40" s="115" t="s">
        <v>282</v>
      </c>
      <c r="CE40" s="77"/>
      <c r="CF40" s="38">
        <v>75</v>
      </c>
      <c r="CG40" s="126"/>
      <c r="CH40" s="114"/>
      <c r="CI40" s="128"/>
      <c r="CJ40" s="77"/>
      <c r="CK40" s="38"/>
    </row>
    <row r="41" spans="1:89" ht="40.5" customHeight="1">
      <c r="A41" s="112"/>
      <c r="B41" s="116"/>
      <c r="C41" s="71"/>
      <c r="D41" s="39"/>
      <c r="E41" s="112">
        <v>27</v>
      </c>
      <c r="F41" s="116" t="s">
        <v>171</v>
      </c>
      <c r="G41" s="71"/>
      <c r="H41" s="39">
        <v>124</v>
      </c>
      <c r="I41" s="112"/>
      <c r="J41" s="116"/>
      <c r="K41" s="71"/>
      <c r="L41" s="38"/>
      <c r="M41" s="118">
        <v>27</v>
      </c>
      <c r="N41" s="116" t="s">
        <v>361</v>
      </c>
      <c r="O41" s="71"/>
      <c r="P41" s="39">
        <v>106</v>
      </c>
      <c r="Q41" s="112"/>
      <c r="R41" s="113"/>
      <c r="S41" s="119"/>
      <c r="T41" s="120"/>
      <c r="U41" s="71"/>
      <c r="V41" s="38"/>
      <c r="W41" s="112">
        <v>34</v>
      </c>
      <c r="X41" s="113" t="s">
        <v>106</v>
      </c>
      <c r="Y41" s="120"/>
      <c r="Z41" s="71"/>
      <c r="AA41" s="38">
        <v>55</v>
      </c>
      <c r="AB41" s="112">
        <v>27</v>
      </c>
      <c r="AC41" s="113" t="s">
        <v>46</v>
      </c>
      <c r="AD41" s="120"/>
      <c r="AE41" s="71"/>
      <c r="AF41" s="39">
        <v>117</v>
      </c>
      <c r="AG41" s="112"/>
      <c r="AH41" s="116"/>
      <c r="AI41" s="71"/>
      <c r="AJ41" s="38"/>
      <c r="AK41" s="112">
        <v>27</v>
      </c>
      <c r="AL41" s="113" t="s">
        <v>177</v>
      </c>
      <c r="AM41" s="119"/>
      <c r="AN41" s="119"/>
      <c r="AO41" s="120"/>
      <c r="AP41" s="71"/>
      <c r="AQ41" s="38">
        <v>263</v>
      </c>
      <c r="AR41" s="112">
        <v>27</v>
      </c>
      <c r="AS41" s="113" t="s">
        <v>420</v>
      </c>
      <c r="AT41" s="119"/>
      <c r="AU41" s="120"/>
      <c r="AV41" s="71"/>
      <c r="AW41" s="38">
        <v>213</v>
      </c>
      <c r="AX41" s="133">
        <v>27</v>
      </c>
      <c r="AY41" s="114" t="s">
        <v>552</v>
      </c>
      <c r="AZ41" s="127"/>
      <c r="BA41" s="127"/>
      <c r="BB41" s="128"/>
      <c r="BC41" s="75"/>
      <c r="BD41" s="38">
        <v>73</v>
      </c>
      <c r="BE41" s="112"/>
      <c r="BF41" s="115"/>
      <c r="BG41" s="77"/>
      <c r="BH41" s="38"/>
      <c r="BI41" s="126">
        <v>27</v>
      </c>
      <c r="BJ41" s="114" t="s">
        <v>498</v>
      </c>
      <c r="BK41" s="127"/>
      <c r="BL41" s="128"/>
      <c r="BM41" s="77"/>
      <c r="BN41" s="38">
        <v>141</v>
      </c>
      <c r="BO41" s="133">
        <v>27</v>
      </c>
      <c r="BP41" s="114" t="s">
        <v>320</v>
      </c>
      <c r="BQ41" s="128"/>
      <c r="BR41" s="77"/>
      <c r="BS41" s="39">
        <v>300</v>
      </c>
      <c r="BT41" s="133"/>
      <c r="BU41" s="114"/>
      <c r="BV41" s="128"/>
      <c r="BW41" s="77"/>
      <c r="BX41" s="38"/>
      <c r="BY41" s="126">
        <v>27</v>
      </c>
      <c r="BZ41" s="115" t="s">
        <v>276</v>
      </c>
      <c r="CA41" s="77"/>
      <c r="CB41" s="64">
        <v>30</v>
      </c>
      <c r="CC41" s="133">
        <v>27</v>
      </c>
      <c r="CD41" s="115" t="s">
        <v>336</v>
      </c>
      <c r="CE41" s="77"/>
      <c r="CF41" s="38">
        <v>40</v>
      </c>
      <c r="CG41" s="126"/>
      <c r="CH41" s="114"/>
      <c r="CI41" s="128"/>
      <c r="CJ41" s="77"/>
      <c r="CK41" s="38"/>
    </row>
    <row r="42" spans="1:89" ht="40.5" customHeight="1">
      <c r="A42" s="112"/>
      <c r="B42" s="116"/>
      <c r="C42" s="71"/>
      <c r="D42" s="39"/>
      <c r="E42" s="112"/>
      <c r="F42" s="116"/>
      <c r="G42" s="71"/>
      <c r="H42" s="39"/>
      <c r="I42" s="112"/>
      <c r="J42" s="116"/>
      <c r="K42" s="71"/>
      <c r="L42" s="38"/>
      <c r="M42" s="118">
        <v>28</v>
      </c>
      <c r="N42" s="116" t="s">
        <v>161</v>
      </c>
      <c r="O42" s="71"/>
      <c r="P42" s="39">
        <v>139</v>
      </c>
      <c r="Q42" s="112"/>
      <c r="R42" s="113"/>
      <c r="S42" s="119"/>
      <c r="T42" s="120"/>
      <c r="U42" s="71"/>
      <c r="V42" s="38"/>
      <c r="W42" s="112"/>
      <c r="X42" s="113"/>
      <c r="Y42" s="120"/>
      <c r="Z42" s="71"/>
      <c r="AA42" s="38"/>
      <c r="AB42" s="112">
        <v>28</v>
      </c>
      <c r="AC42" s="113" t="s">
        <v>130</v>
      </c>
      <c r="AD42" s="120"/>
      <c r="AE42" s="71"/>
      <c r="AF42" s="39">
        <v>172</v>
      </c>
      <c r="AG42" s="112"/>
      <c r="AH42" s="116"/>
      <c r="AI42" s="71"/>
      <c r="AJ42" s="38"/>
      <c r="AK42" s="112">
        <v>28</v>
      </c>
      <c r="AL42" s="113" t="s">
        <v>441</v>
      </c>
      <c r="AM42" s="119"/>
      <c r="AN42" s="119"/>
      <c r="AO42" s="120"/>
      <c r="AP42" s="71"/>
      <c r="AQ42" s="38">
        <v>215</v>
      </c>
      <c r="AR42" s="112">
        <v>28</v>
      </c>
      <c r="AS42" s="113" t="s">
        <v>421</v>
      </c>
      <c r="AT42" s="119"/>
      <c r="AU42" s="120"/>
      <c r="AV42" s="71"/>
      <c r="AW42" s="38">
        <v>134</v>
      </c>
      <c r="AX42" s="133">
        <v>28</v>
      </c>
      <c r="AY42" s="114" t="s">
        <v>231</v>
      </c>
      <c r="AZ42" s="127"/>
      <c r="BA42" s="127"/>
      <c r="BB42" s="128"/>
      <c r="BC42" s="75"/>
      <c r="BD42" s="38">
        <v>113</v>
      </c>
      <c r="BE42" s="112"/>
      <c r="BF42" s="115"/>
      <c r="BG42" s="77"/>
      <c r="BH42" s="38"/>
      <c r="BI42" s="126">
        <v>28</v>
      </c>
      <c r="BJ42" s="114" t="s">
        <v>499</v>
      </c>
      <c r="BK42" s="127"/>
      <c r="BL42" s="128"/>
      <c r="BM42" s="77"/>
      <c r="BN42" s="38">
        <v>18</v>
      </c>
      <c r="BO42" s="133">
        <v>28</v>
      </c>
      <c r="BP42" s="114" t="s">
        <v>399</v>
      </c>
      <c r="BQ42" s="128"/>
      <c r="BR42" s="77"/>
      <c r="BS42" s="39">
        <v>305</v>
      </c>
      <c r="BT42" s="133"/>
      <c r="BU42" s="114"/>
      <c r="BV42" s="128"/>
      <c r="BW42" s="77"/>
      <c r="BX42" s="38"/>
      <c r="BY42" s="126">
        <v>28</v>
      </c>
      <c r="BZ42" s="115" t="s">
        <v>277</v>
      </c>
      <c r="CA42" s="77"/>
      <c r="CB42" s="64">
        <v>83</v>
      </c>
      <c r="CC42" s="133">
        <v>28</v>
      </c>
      <c r="CD42" s="115" t="s">
        <v>290</v>
      </c>
      <c r="CE42" s="77"/>
      <c r="CF42" s="38">
        <v>104</v>
      </c>
      <c r="CG42" s="126"/>
      <c r="CH42" s="114"/>
      <c r="CI42" s="128"/>
      <c r="CJ42" s="77"/>
      <c r="CK42" s="38"/>
    </row>
    <row r="43" spans="1:89" ht="40.5" customHeight="1">
      <c r="A43" s="112"/>
      <c r="B43" s="116"/>
      <c r="C43" s="71"/>
      <c r="D43" s="39"/>
      <c r="E43" s="112"/>
      <c r="F43" s="116"/>
      <c r="G43" s="71"/>
      <c r="H43" s="39"/>
      <c r="I43" s="112"/>
      <c r="J43" s="116"/>
      <c r="K43" s="71"/>
      <c r="L43" s="38"/>
      <c r="M43" s="118">
        <v>29</v>
      </c>
      <c r="N43" s="116" t="s">
        <v>173</v>
      </c>
      <c r="O43" s="71"/>
      <c r="P43" s="39">
        <v>145</v>
      </c>
      <c r="Q43" s="112"/>
      <c r="R43" s="113"/>
      <c r="S43" s="119"/>
      <c r="T43" s="120"/>
      <c r="U43" s="71"/>
      <c r="V43" s="38"/>
      <c r="W43" s="112">
        <v>41</v>
      </c>
      <c r="X43" s="113" t="s">
        <v>514</v>
      </c>
      <c r="Y43" s="120"/>
      <c r="Z43" s="71"/>
      <c r="AA43" s="38">
        <v>20</v>
      </c>
      <c r="AB43" s="112" t="s">
        <v>428</v>
      </c>
      <c r="AC43" s="113" t="s">
        <v>371</v>
      </c>
      <c r="AD43" s="120"/>
      <c r="AE43" s="71"/>
      <c r="AF43" s="39">
        <v>159</v>
      </c>
      <c r="AG43" s="112"/>
      <c r="AH43" s="116"/>
      <c r="AI43" s="71"/>
      <c r="AJ43" s="38"/>
      <c r="AK43" s="112"/>
      <c r="AL43" s="113"/>
      <c r="AM43" s="119"/>
      <c r="AN43" s="119"/>
      <c r="AO43" s="120"/>
      <c r="AP43" s="71"/>
      <c r="AQ43" s="38"/>
      <c r="AR43" s="112">
        <v>29</v>
      </c>
      <c r="AS43" s="113" t="s">
        <v>422</v>
      </c>
      <c r="AT43" s="119"/>
      <c r="AU43" s="120"/>
      <c r="AV43" s="71"/>
      <c r="AW43" s="38">
        <v>232</v>
      </c>
      <c r="AX43" s="133">
        <v>29</v>
      </c>
      <c r="AY43" s="114" t="s">
        <v>232</v>
      </c>
      <c r="AZ43" s="127"/>
      <c r="BA43" s="127"/>
      <c r="BB43" s="128"/>
      <c r="BC43" s="75"/>
      <c r="BD43" s="38">
        <v>136</v>
      </c>
      <c r="BE43" s="112"/>
      <c r="BF43" s="115"/>
      <c r="BG43" s="77"/>
      <c r="BH43" s="38"/>
      <c r="BI43" s="126"/>
      <c r="BJ43" s="114"/>
      <c r="BK43" s="127"/>
      <c r="BL43" s="128"/>
      <c r="BM43" s="77"/>
      <c r="BN43" s="38"/>
      <c r="BO43" s="133">
        <v>29</v>
      </c>
      <c r="BP43" s="114" t="s">
        <v>248</v>
      </c>
      <c r="BQ43" s="128"/>
      <c r="BR43" s="77"/>
      <c r="BS43" s="39">
        <v>17</v>
      </c>
      <c r="BT43" s="133"/>
      <c r="BU43" s="114"/>
      <c r="BV43" s="128"/>
      <c r="BW43" s="77"/>
      <c r="BX43" s="38"/>
      <c r="BY43" s="126">
        <v>29</v>
      </c>
      <c r="BZ43" s="115" t="s">
        <v>278</v>
      </c>
      <c r="CA43" s="77"/>
      <c r="CB43" s="64">
        <v>33</v>
      </c>
      <c r="CC43" s="133">
        <v>29</v>
      </c>
      <c r="CD43" s="115" t="s">
        <v>283</v>
      </c>
      <c r="CE43" s="77"/>
      <c r="CF43" s="38">
        <v>92</v>
      </c>
      <c r="CG43" s="126"/>
      <c r="CH43" s="114"/>
      <c r="CI43" s="128"/>
      <c r="CJ43" s="77"/>
      <c r="CK43" s="38"/>
    </row>
    <row r="44" spans="1:89" ht="46.5" customHeight="1">
      <c r="A44" s="112"/>
      <c r="B44" s="116"/>
      <c r="C44" s="71"/>
      <c r="D44" s="39"/>
      <c r="E44" s="112"/>
      <c r="F44" s="116"/>
      <c r="G44" s="71"/>
      <c r="H44" s="39"/>
      <c r="I44" s="112"/>
      <c r="J44" s="116"/>
      <c r="K44" s="71"/>
      <c r="L44" s="38"/>
      <c r="M44" s="118">
        <v>30</v>
      </c>
      <c r="N44" s="116" t="s">
        <v>162</v>
      </c>
      <c r="O44" s="71"/>
      <c r="P44" s="39">
        <v>62</v>
      </c>
      <c r="Q44" s="112"/>
      <c r="R44" s="113"/>
      <c r="S44" s="119"/>
      <c r="T44" s="120"/>
      <c r="U44" s="71"/>
      <c r="V44" s="38"/>
      <c r="W44" s="112">
        <v>42</v>
      </c>
      <c r="X44" s="113" t="s">
        <v>515</v>
      </c>
      <c r="Y44" s="120"/>
      <c r="Z44" s="71"/>
      <c r="AA44" s="38">
        <v>6</v>
      </c>
      <c r="AB44" s="112"/>
      <c r="AC44" s="113"/>
      <c r="AD44" s="120"/>
      <c r="AE44" s="71"/>
      <c r="AF44" s="39"/>
      <c r="AG44" s="112"/>
      <c r="AH44" s="116"/>
      <c r="AI44" s="71"/>
      <c r="AJ44" s="38"/>
      <c r="AK44" s="112"/>
      <c r="AL44" s="113"/>
      <c r="AM44" s="119"/>
      <c r="AN44" s="119"/>
      <c r="AO44" s="120"/>
      <c r="AP44" s="71"/>
      <c r="AQ44" s="38"/>
      <c r="AR44" s="112">
        <v>30</v>
      </c>
      <c r="AS44" s="113" t="s">
        <v>423</v>
      </c>
      <c r="AT44" s="119"/>
      <c r="AU44" s="120"/>
      <c r="AV44" s="71"/>
      <c r="AW44" s="38">
        <v>240</v>
      </c>
      <c r="AX44" s="133">
        <v>30</v>
      </c>
      <c r="AY44" s="114" t="s">
        <v>457</v>
      </c>
      <c r="AZ44" s="127"/>
      <c r="BA44" s="127"/>
      <c r="BB44" s="128"/>
      <c r="BC44" s="75"/>
      <c r="BD44" s="38">
        <v>151</v>
      </c>
      <c r="BE44" s="112"/>
      <c r="BF44" s="115"/>
      <c r="BG44" s="77"/>
      <c r="BH44" s="38"/>
      <c r="BI44" s="126"/>
      <c r="BJ44" s="114"/>
      <c r="BK44" s="127"/>
      <c r="BL44" s="128"/>
      <c r="BM44" s="77"/>
      <c r="BN44" s="38"/>
      <c r="BO44" s="133">
        <v>30</v>
      </c>
      <c r="BP44" s="114" t="s">
        <v>432</v>
      </c>
      <c r="BQ44" s="128"/>
      <c r="BR44" s="77"/>
      <c r="BS44" s="39">
        <v>126</v>
      </c>
      <c r="BT44" s="133"/>
      <c r="BU44" s="114"/>
      <c r="BV44" s="128"/>
      <c r="BW44" s="77"/>
      <c r="BX44" s="38"/>
      <c r="BY44" s="126">
        <v>30</v>
      </c>
      <c r="BZ44" s="115" t="s">
        <v>326</v>
      </c>
      <c r="CA44" s="77"/>
      <c r="CB44" s="64">
        <v>39</v>
      </c>
      <c r="CC44" s="133">
        <v>30</v>
      </c>
      <c r="CD44" s="115" t="s">
        <v>586</v>
      </c>
      <c r="CE44" s="77"/>
      <c r="CF44" s="38">
        <v>47</v>
      </c>
      <c r="CG44" s="126"/>
      <c r="CH44" s="114"/>
      <c r="CI44" s="128"/>
      <c r="CJ44" s="77"/>
      <c r="CK44" s="38"/>
    </row>
    <row r="45" spans="1:89" ht="46.5" customHeight="1">
      <c r="A45" s="112"/>
      <c r="B45" s="116"/>
      <c r="C45" s="71"/>
      <c r="D45" s="39"/>
      <c r="E45" s="112"/>
      <c r="F45" s="116"/>
      <c r="G45" s="71"/>
      <c r="H45" s="39"/>
      <c r="I45" s="112"/>
      <c r="J45" s="116"/>
      <c r="K45" s="71"/>
      <c r="L45" s="38"/>
      <c r="M45" s="118">
        <v>31</v>
      </c>
      <c r="N45" s="116" t="s">
        <v>308</v>
      </c>
      <c r="O45" s="71"/>
      <c r="P45" s="39">
        <v>242</v>
      </c>
      <c r="Q45" s="112"/>
      <c r="R45" s="113"/>
      <c r="S45" s="119"/>
      <c r="T45" s="120"/>
      <c r="U45" s="71"/>
      <c r="V45" s="38"/>
      <c r="W45" s="112">
        <v>43</v>
      </c>
      <c r="X45" s="113" t="s">
        <v>516</v>
      </c>
      <c r="Y45" s="120"/>
      <c r="Z45" s="71"/>
      <c r="AA45" s="38">
        <v>35</v>
      </c>
      <c r="AB45" s="112"/>
      <c r="AC45" s="113"/>
      <c r="AD45" s="120"/>
      <c r="AE45" s="71"/>
      <c r="AF45" s="39"/>
      <c r="AG45" s="112"/>
      <c r="AH45" s="116"/>
      <c r="AI45" s="71"/>
      <c r="AJ45" s="38"/>
      <c r="AK45" s="112"/>
      <c r="AL45" s="113"/>
      <c r="AM45" s="119"/>
      <c r="AN45" s="119"/>
      <c r="AO45" s="120"/>
      <c r="AP45" s="71"/>
      <c r="AQ45" s="38"/>
      <c r="AR45" s="112">
        <v>31</v>
      </c>
      <c r="AS45" s="113" t="s">
        <v>458</v>
      </c>
      <c r="AT45" s="119"/>
      <c r="AU45" s="120"/>
      <c r="AV45" s="71"/>
      <c r="AW45" s="38">
        <v>164</v>
      </c>
      <c r="AX45" s="133">
        <v>31</v>
      </c>
      <c r="AY45" s="114"/>
      <c r="AZ45" s="127"/>
      <c r="BA45" s="127"/>
      <c r="BB45" s="128"/>
      <c r="BC45" s="75"/>
      <c r="BD45" s="38"/>
      <c r="BE45" s="112"/>
      <c r="BF45" s="115"/>
      <c r="BG45" s="77"/>
      <c r="BH45" s="38"/>
      <c r="BI45" s="126"/>
      <c r="BJ45" s="114"/>
      <c r="BK45" s="127"/>
      <c r="BL45" s="128"/>
      <c r="BM45" s="77"/>
      <c r="BN45" s="38"/>
      <c r="BO45" s="133">
        <v>31</v>
      </c>
      <c r="BP45" s="114" t="s">
        <v>433</v>
      </c>
      <c r="BQ45" s="128"/>
      <c r="BR45" s="77"/>
      <c r="BS45" s="39">
        <v>45</v>
      </c>
      <c r="BT45" s="133"/>
      <c r="BU45" s="114"/>
      <c r="BV45" s="128"/>
      <c r="BW45" s="77"/>
      <c r="BX45" s="38"/>
      <c r="BY45" s="126">
        <v>31</v>
      </c>
      <c r="BZ45" s="115" t="s">
        <v>279</v>
      </c>
      <c r="CA45" s="77"/>
      <c r="CB45" s="64">
        <v>100</v>
      </c>
      <c r="CC45" s="133">
        <v>31</v>
      </c>
      <c r="CD45" s="115"/>
      <c r="CE45" s="77"/>
      <c r="CF45" s="38"/>
      <c r="CG45" s="126"/>
      <c r="CH45" s="114"/>
      <c r="CI45" s="128"/>
      <c r="CJ45" s="77"/>
      <c r="CK45" s="38"/>
    </row>
    <row r="46" spans="1:89" ht="46.5" customHeight="1">
      <c r="A46" s="112"/>
      <c r="B46" s="116"/>
      <c r="C46" s="71"/>
      <c r="D46" s="39"/>
      <c r="E46" s="112"/>
      <c r="F46" s="116"/>
      <c r="G46" s="71"/>
      <c r="H46" s="39"/>
      <c r="I46" s="112"/>
      <c r="J46" s="116"/>
      <c r="K46" s="71"/>
      <c r="L46" s="38"/>
      <c r="M46" s="118">
        <v>32</v>
      </c>
      <c r="N46" s="116" t="s">
        <v>163</v>
      </c>
      <c r="O46" s="71"/>
      <c r="P46" s="39">
        <v>114</v>
      </c>
      <c r="Q46" s="112"/>
      <c r="R46" s="113"/>
      <c r="S46" s="119"/>
      <c r="T46" s="120"/>
      <c r="U46" s="71"/>
      <c r="V46" s="38"/>
      <c r="W46" s="112">
        <v>44</v>
      </c>
      <c r="X46" s="113" t="s">
        <v>517</v>
      </c>
      <c r="Y46" s="120"/>
      <c r="Z46" s="71"/>
      <c r="AA46" s="38">
        <v>114</v>
      </c>
      <c r="AB46" s="112"/>
      <c r="AC46" s="113"/>
      <c r="AD46" s="120"/>
      <c r="AE46" s="71"/>
      <c r="AF46" s="39"/>
      <c r="AG46" s="112"/>
      <c r="AH46" s="116"/>
      <c r="AI46" s="71"/>
      <c r="AJ46" s="38"/>
      <c r="AK46" s="112"/>
      <c r="AL46" s="113"/>
      <c r="AM46" s="119"/>
      <c r="AN46" s="119"/>
      <c r="AO46" s="120"/>
      <c r="AP46" s="71"/>
      <c r="AQ46" s="38"/>
      <c r="AR46" s="112">
        <v>32</v>
      </c>
      <c r="AS46" s="113" t="s">
        <v>424</v>
      </c>
      <c r="AT46" s="119"/>
      <c r="AU46" s="120"/>
      <c r="AV46" s="71"/>
      <c r="AW46" s="38">
        <v>397</v>
      </c>
      <c r="AX46" s="133">
        <v>32</v>
      </c>
      <c r="AY46" s="114" t="s">
        <v>454</v>
      </c>
      <c r="AZ46" s="127"/>
      <c r="BA46" s="127"/>
      <c r="BB46" s="128"/>
      <c r="BC46" s="75"/>
      <c r="BD46" s="38">
        <v>246</v>
      </c>
      <c r="BE46" s="112"/>
      <c r="BF46" s="115"/>
      <c r="BG46" s="77"/>
      <c r="BH46" s="38"/>
      <c r="BI46" s="126"/>
      <c r="BJ46" s="114"/>
      <c r="BK46" s="127"/>
      <c r="BL46" s="128"/>
      <c r="BM46" s="77"/>
      <c r="BN46" s="38"/>
      <c r="BO46" s="133"/>
      <c r="BP46" s="114"/>
      <c r="BQ46" s="128"/>
      <c r="BR46" s="77"/>
      <c r="BS46" s="39"/>
      <c r="BT46" s="133"/>
      <c r="BU46" s="114"/>
      <c r="BV46" s="128"/>
      <c r="BW46" s="77"/>
      <c r="BX46" s="38"/>
      <c r="BY46" s="126">
        <v>32</v>
      </c>
      <c r="BZ46" s="115" t="s">
        <v>280</v>
      </c>
      <c r="CA46" s="77"/>
      <c r="CB46" s="64">
        <v>64</v>
      </c>
      <c r="CC46" s="133">
        <v>32</v>
      </c>
      <c r="CD46" s="115" t="s">
        <v>281</v>
      </c>
      <c r="CE46" s="77"/>
      <c r="CF46" s="38">
        <v>454</v>
      </c>
      <c r="CG46" s="126"/>
      <c r="CH46" s="114"/>
      <c r="CI46" s="128"/>
      <c r="CJ46" s="77"/>
      <c r="CK46" s="38"/>
    </row>
    <row r="47" spans="1:89" ht="40.5" customHeight="1">
      <c r="A47" s="112"/>
      <c r="B47" s="116"/>
      <c r="C47" s="71"/>
      <c r="D47" s="39"/>
      <c r="E47" s="112"/>
      <c r="F47" s="116"/>
      <c r="G47" s="71"/>
      <c r="H47" s="39"/>
      <c r="I47" s="112"/>
      <c r="J47" s="116"/>
      <c r="K47" s="71"/>
      <c r="L47" s="38"/>
      <c r="M47" s="118">
        <v>33</v>
      </c>
      <c r="N47" s="116" t="s">
        <v>164</v>
      </c>
      <c r="O47" s="71"/>
      <c r="P47" s="39">
        <v>209</v>
      </c>
      <c r="Q47" s="112"/>
      <c r="R47" s="113"/>
      <c r="S47" s="119"/>
      <c r="T47" s="120"/>
      <c r="U47" s="71"/>
      <c r="V47" s="38"/>
      <c r="W47" s="112">
        <v>45</v>
      </c>
      <c r="X47" s="113" t="s">
        <v>518</v>
      </c>
      <c r="Y47" s="120"/>
      <c r="Z47" s="71"/>
      <c r="AA47" s="38">
        <v>76</v>
      </c>
      <c r="AB47" s="112"/>
      <c r="AC47" s="113"/>
      <c r="AD47" s="120"/>
      <c r="AE47" s="71"/>
      <c r="AF47" s="39"/>
      <c r="AG47" s="112"/>
      <c r="AH47" s="116"/>
      <c r="AI47" s="71"/>
      <c r="AJ47" s="38"/>
      <c r="AK47" s="112"/>
      <c r="AL47" s="113"/>
      <c r="AM47" s="119"/>
      <c r="AN47" s="119"/>
      <c r="AO47" s="120"/>
      <c r="AP47" s="71"/>
      <c r="AQ47" s="38"/>
      <c r="AR47" s="112">
        <v>33</v>
      </c>
      <c r="AS47" s="113" t="s">
        <v>425</v>
      </c>
      <c r="AT47" s="119"/>
      <c r="AU47" s="120"/>
      <c r="AV47" s="71"/>
      <c r="AW47" s="38">
        <v>147</v>
      </c>
      <c r="AX47" s="133">
        <v>33</v>
      </c>
      <c r="AY47" s="114" t="s">
        <v>233</v>
      </c>
      <c r="AZ47" s="127"/>
      <c r="BA47" s="127"/>
      <c r="BB47" s="128"/>
      <c r="BC47" s="75"/>
      <c r="BD47" s="38">
        <v>231</v>
      </c>
      <c r="BE47" s="112"/>
      <c r="BF47" s="115"/>
      <c r="BG47" s="77"/>
      <c r="BH47" s="38"/>
      <c r="BI47" s="126"/>
      <c r="BJ47" s="114"/>
      <c r="BK47" s="127"/>
      <c r="BL47" s="128"/>
      <c r="BM47" s="77"/>
      <c r="BN47" s="38"/>
      <c r="BO47" s="133"/>
      <c r="BP47" s="114"/>
      <c r="BQ47" s="128"/>
      <c r="BR47" s="77"/>
      <c r="BS47" s="39"/>
      <c r="BT47" s="133"/>
      <c r="BU47" s="114"/>
      <c r="BV47" s="128"/>
      <c r="BW47" s="77"/>
      <c r="BX47" s="38"/>
      <c r="BY47" s="126">
        <v>33</v>
      </c>
      <c r="BZ47" s="115" t="s">
        <v>19</v>
      </c>
      <c r="CA47" s="77"/>
      <c r="CB47" s="64">
        <v>49</v>
      </c>
      <c r="CC47" s="133">
        <v>33</v>
      </c>
      <c r="CD47" s="115" t="s">
        <v>284</v>
      </c>
      <c r="CE47" s="77"/>
      <c r="CF47" s="38">
        <v>75</v>
      </c>
      <c r="CG47" s="126"/>
      <c r="CH47" s="114"/>
      <c r="CI47" s="128"/>
      <c r="CJ47" s="77"/>
      <c r="CK47" s="38"/>
    </row>
    <row r="48" spans="1:89" ht="46.5" customHeight="1">
      <c r="A48" s="112"/>
      <c r="B48" s="116"/>
      <c r="C48" s="71"/>
      <c r="D48" s="39"/>
      <c r="E48" s="112"/>
      <c r="F48" s="116"/>
      <c r="G48" s="71"/>
      <c r="H48" s="39"/>
      <c r="I48" s="112"/>
      <c r="J48" s="116"/>
      <c r="K48" s="71"/>
      <c r="L48" s="38"/>
      <c r="M48" s="118">
        <v>34</v>
      </c>
      <c r="N48" s="116" t="s">
        <v>165</v>
      </c>
      <c r="O48" s="71"/>
      <c r="P48" s="39">
        <v>413</v>
      </c>
      <c r="Q48" s="112"/>
      <c r="R48" s="113"/>
      <c r="S48" s="119"/>
      <c r="T48" s="120"/>
      <c r="U48" s="71"/>
      <c r="V48" s="38"/>
      <c r="W48" s="112"/>
      <c r="X48" s="113"/>
      <c r="Y48" s="120"/>
      <c r="Z48" s="71"/>
      <c r="AA48" s="38"/>
      <c r="AB48" s="112"/>
      <c r="AC48" s="113"/>
      <c r="AD48" s="120"/>
      <c r="AE48" s="71"/>
      <c r="AF48" s="39"/>
      <c r="AG48" s="112"/>
      <c r="AH48" s="116"/>
      <c r="AI48" s="71"/>
      <c r="AJ48" s="38"/>
      <c r="AK48" s="112"/>
      <c r="AL48" s="113"/>
      <c r="AM48" s="119"/>
      <c r="AN48" s="119"/>
      <c r="AO48" s="120"/>
      <c r="AP48" s="71"/>
      <c r="AQ48" s="38"/>
      <c r="AR48" s="112">
        <v>34</v>
      </c>
      <c r="AS48" s="113" t="s">
        <v>179</v>
      </c>
      <c r="AT48" s="119"/>
      <c r="AU48" s="120"/>
      <c r="AV48" s="71"/>
      <c r="AW48" s="38">
        <v>117</v>
      </c>
      <c r="AX48" s="133">
        <v>34</v>
      </c>
      <c r="AY48" s="114" t="s">
        <v>455</v>
      </c>
      <c r="AZ48" s="127"/>
      <c r="BA48" s="127"/>
      <c r="BB48" s="128"/>
      <c r="BC48" s="75"/>
      <c r="BD48" s="38">
        <v>388</v>
      </c>
      <c r="BE48" s="112"/>
      <c r="BF48" s="115"/>
      <c r="BG48" s="77"/>
      <c r="BH48" s="38"/>
      <c r="BI48" s="126"/>
      <c r="BJ48" s="114"/>
      <c r="BK48" s="127"/>
      <c r="BL48" s="128"/>
      <c r="BM48" s="77"/>
      <c r="BN48" s="38"/>
      <c r="BO48" s="133"/>
      <c r="BP48" s="114"/>
      <c r="BQ48" s="128"/>
      <c r="BR48" s="77"/>
      <c r="BS48" s="39"/>
      <c r="BT48" s="133"/>
      <c r="BU48" s="114"/>
      <c r="BV48" s="128"/>
      <c r="BW48" s="77"/>
      <c r="BX48" s="38"/>
      <c r="BY48" s="126"/>
      <c r="BZ48" s="115"/>
      <c r="CA48" s="77"/>
      <c r="CB48" s="64"/>
      <c r="CC48" s="133">
        <v>34</v>
      </c>
      <c r="CD48" s="115" t="s">
        <v>594</v>
      </c>
      <c r="CE48" s="77"/>
      <c r="CF48" s="38">
        <v>47</v>
      </c>
      <c r="CG48" s="126"/>
      <c r="CH48" s="114"/>
      <c r="CI48" s="128"/>
      <c r="CJ48" s="77"/>
      <c r="CK48" s="38"/>
    </row>
    <row r="49" spans="1:89" ht="40.5" customHeight="1">
      <c r="A49" s="112"/>
      <c r="B49" s="116"/>
      <c r="C49" s="71"/>
      <c r="D49" s="39"/>
      <c r="E49" s="112"/>
      <c r="F49" s="116"/>
      <c r="G49" s="71"/>
      <c r="H49" s="39"/>
      <c r="I49" s="112"/>
      <c r="J49" s="116"/>
      <c r="K49" s="71"/>
      <c r="L49" s="38"/>
      <c r="M49" s="118">
        <v>35</v>
      </c>
      <c r="N49" s="116" t="s">
        <v>166</v>
      </c>
      <c r="O49" s="71"/>
      <c r="P49" s="39">
        <v>71</v>
      </c>
      <c r="Q49" s="112"/>
      <c r="R49" s="113"/>
      <c r="S49" s="119"/>
      <c r="T49" s="120"/>
      <c r="U49" s="71"/>
      <c r="V49" s="38"/>
      <c r="W49" s="112"/>
      <c r="X49" s="113"/>
      <c r="Y49" s="120"/>
      <c r="Z49" s="71"/>
      <c r="AA49" s="38"/>
      <c r="AB49" s="112"/>
      <c r="AC49" s="113"/>
      <c r="AD49" s="120"/>
      <c r="AE49" s="71"/>
      <c r="AF49" s="39"/>
      <c r="AG49" s="112"/>
      <c r="AH49" s="116"/>
      <c r="AI49" s="71"/>
      <c r="AJ49" s="38"/>
      <c r="AK49" s="112"/>
      <c r="AL49" s="113"/>
      <c r="AM49" s="119"/>
      <c r="AN49" s="119"/>
      <c r="AO49" s="120"/>
      <c r="AP49" s="71"/>
      <c r="AQ49" s="38"/>
      <c r="AR49" s="112">
        <v>35</v>
      </c>
      <c r="AS49" s="113" t="s">
        <v>426</v>
      </c>
      <c r="AT49" s="119"/>
      <c r="AU49" s="120"/>
      <c r="AV49" s="71"/>
      <c r="AW49" s="38">
        <v>206</v>
      </c>
      <c r="AX49" s="133">
        <v>35</v>
      </c>
      <c r="AY49" s="114" t="s">
        <v>553</v>
      </c>
      <c r="AZ49" s="127"/>
      <c r="BA49" s="127"/>
      <c r="BB49" s="128"/>
      <c r="BC49" s="75"/>
      <c r="BD49" s="38">
        <v>204</v>
      </c>
      <c r="BE49" s="112"/>
      <c r="BF49" s="115"/>
      <c r="BG49" s="77"/>
      <c r="BH49" s="38"/>
      <c r="BI49" s="126"/>
      <c r="BJ49" s="114"/>
      <c r="BK49" s="127"/>
      <c r="BL49" s="128"/>
      <c r="BM49" s="77"/>
      <c r="BN49" s="38"/>
      <c r="BO49" s="133"/>
      <c r="BP49" s="114"/>
      <c r="BQ49" s="128"/>
      <c r="BR49" s="77"/>
      <c r="BS49" s="39"/>
      <c r="BT49" s="133"/>
      <c r="BU49" s="114"/>
      <c r="BV49" s="128"/>
      <c r="BW49" s="77"/>
      <c r="BX49" s="38"/>
      <c r="BY49" s="126"/>
      <c r="BZ49" s="115"/>
      <c r="CA49" s="77"/>
      <c r="CB49" s="64"/>
      <c r="CC49" s="133">
        <v>35</v>
      </c>
      <c r="CD49" s="115" t="s">
        <v>593</v>
      </c>
      <c r="CE49" s="77"/>
      <c r="CF49" s="38">
        <v>0</v>
      </c>
      <c r="CG49" s="126"/>
      <c r="CH49" s="114"/>
      <c r="CI49" s="128"/>
      <c r="CJ49" s="77"/>
      <c r="CK49" s="38"/>
    </row>
    <row r="50" spans="1:89" ht="40.5" customHeight="1">
      <c r="A50" s="112"/>
      <c r="B50" s="116"/>
      <c r="C50" s="71"/>
      <c r="D50" s="39"/>
      <c r="E50" s="112"/>
      <c r="F50" s="116"/>
      <c r="G50" s="71"/>
      <c r="H50" s="39"/>
      <c r="I50" s="112"/>
      <c r="J50" s="116"/>
      <c r="K50" s="71"/>
      <c r="L50" s="38"/>
      <c r="M50" s="118">
        <v>36</v>
      </c>
      <c r="N50" s="116" t="s">
        <v>97</v>
      </c>
      <c r="O50" s="71"/>
      <c r="P50" s="39">
        <v>150</v>
      </c>
      <c r="Q50" s="112"/>
      <c r="R50" s="113"/>
      <c r="S50" s="119"/>
      <c r="T50" s="120"/>
      <c r="U50" s="71"/>
      <c r="V50" s="38"/>
      <c r="W50" s="112"/>
      <c r="X50" s="113"/>
      <c r="Y50" s="120"/>
      <c r="Z50" s="71"/>
      <c r="AA50" s="38"/>
      <c r="AB50" s="112"/>
      <c r="AC50" s="113"/>
      <c r="AD50" s="120"/>
      <c r="AE50" s="71"/>
      <c r="AF50" s="39"/>
      <c r="AG50" s="112"/>
      <c r="AH50" s="116"/>
      <c r="AI50" s="71"/>
      <c r="AJ50" s="38"/>
      <c r="AK50" s="112"/>
      <c r="AL50" s="113"/>
      <c r="AM50" s="119"/>
      <c r="AN50" s="119"/>
      <c r="AO50" s="120"/>
      <c r="AP50" s="71"/>
      <c r="AQ50" s="38"/>
      <c r="AR50" s="112">
        <v>36</v>
      </c>
      <c r="AS50" s="113" t="s">
        <v>180</v>
      </c>
      <c r="AT50" s="119"/>
      <c r="AU50" s="120"/>
      <c r="AV50" s="71"/>
      <c r="AW50" s="38">
        <v>137</v>
      </c>
      <c r="AX50" s="133"/>
      <c r="AY50" s="114"/>
      <c r="AZ50" s="127"/>
      <c r="BA50" s="127"/>
      <c r="BB50" s="128"/>
      <c r="BC50" s="75"/>
      <c r="BD50" s="38"/>
      <c r="BE50" s="112"/>
      <c r="BF50" s="115"/>
      <c r="BG50" s="77"/>
      <c r="BH50" s="38"/>
      <c r="BI50" s="126"/>
      <c r="BJ50" s="114"/>
      <c r="BK50" s="127"/>
      <c r="BL50" s="128"/>
      <c r="BM50" s="77"/>
      <c r="BN50" s="38"/>
      <c r="BO50" s="133"/>
      <c r="BP50" s="114"/>
      <c r="BQ50" s="128"/>
      <c r="BR50" s="77"/>
      <c r="BS50" s="39"/>
      <c r="BT50" s="133"/>
      <c r="BU50" s="114"/>
      <c r="BV50" s="128"/>
      <c r="BW50" s="77"/>
      <c r="BX50" s="38"/>
      <c r="BY50" s="126"/>
      <c r="BZ50" s="115"/>
      <c r="CA50" s="77"/>
      <c r="CB50" s="64"/>
      <c r="CC50" s="133">
        <v>36</v>
      </c>
      <c r="CD50" s="115" t="s">
        <v>437</v>
      </c>
      <c r="CE50" s="77"/>
      <c r="CF50" s="38">
        <v>49</v>
      </c>
      <c r="CG50" s="126"/>
      <c r="CH50" s="114"/>
      <c r="CI50" s="128"/>
      <c r="CJ50" s="77"/>
      <c r="CK50" s="38"/>
    </row>
    <row r="51" spans="1:89" ht="40.5" customHeight="1">
      <c r="A51" s="112"/>
      <c r="B51" s="116"/>
      <c r="C51" s="71"/>
      <c r="D51" s="39"/>
      <c r="E51" s="112"/>
      <c r="F51" s="116"/>
      <c r="G51" s="71"/>
      <c r="H51" s="39"/>
      <c r="I51" s="112"/>
      <c r="J51" s="116"/>
      <c r="K51" s="71"/>
      <c r="L51" s="38"/>
      <c r="M51" s="118">
        <v>37</v>
      </c>
      <c r="N51" s="116" t="s">
        <v>42</v>
      </c>
      <c r="O51" s="71"/>
      <c r="P51" s="39">
        <v>121</v>
      </c>
      <c r="Q51" s="112"/>
      <c r="R51" s="113"/>
      <c r="S51" s="119"/>
      <c r="T51" s="120"/>
      <c r="U51" s="71"/>
      <c r="V51" s="38"/>
      <c r="W51" s="112"/>
      <c r="X51" s="113"/>
      <c r="Y51" s="120"/>
      <c r="Z51" s="71"/>
      <c r="AA51" s="38"/>
      <c r="AB51" s="112"/>
      <c r="AC51" s="113"/>
      <c r="AD51" s="120"/>
      <c r="AE51" s="71"/>
      <c r="AF51" s="39"/>
      <c r="AG51" s="112"/>
      <c r="AH51" s="116"/>
      <c r="AI51" s="71"/>
      <c r="AJ51" s="38"/>
      <c r="AK51" s="112"/>
      <c r="AL51" s="113"/>
      <c r="AM51" s="119"/>
      <c r="AN51" s="119"/>
      <c r="AO51" s="120"/>
      <c r="AP51" s="71"/>
      <c r="AQ51" s="38"/>
      <c r="AR51" s="112">
        <v>37</v>
      </c>
      <c r="AS51" s="113" t="s">
        <v>181</v>
      </c>
      <c r="AT51" s="119"/>
      <c r="AU51" s="120"/>
      <c r="AV51" s="71"/>
      <c r="AW51" s="38">
        <v>219</v>
      </c>
      <c r="AX51" s="133"/>
      <c r="AY51" s="114"/>
      <c r="AZ51" s="127"/>
      <c r="BA51" s="127"/>
      <c r="BB51" s="128"/>
      <c r="BC51" s="75"/>
      <c r="BD51" s="38"/>
      <c r="BE51" s="112"/>
      <c r="BF51" s="115"/>
      <c r="BG51" s="77"/>
      <c r="BH51" s="38"/>
      <c r="BI51" s="126"/>
      <c r="BJ51" s="114"/>
      <c r="BK51" s="127"/>
      <c r="BL51" s="128"/>
      <c r="BM51" s="77"/>
      <c r="BN51" s="38"/>
      <c r="BO51" s="133"/>
      <c r="BP51" s="114"/>
      <c r="BQ51" s="128"/>
      <c r="BR51" s="77"/>
      <c r="BS51" s="39"/>
      <c r="BT51" s="133"/>
      <c r="BU51" s="114"/>
      <c r="BV51" s="128"/>
      <c r="BW51" s="77"/>
      <c r="BX51" s="38"/>
      <c r="BY51" s="126"/>
      <c r="BZ51" s="115"/>
      <c r="CA51" s="77"/>
      <c r="CB51" s="64"/>
      <c r="CC51" s="133">
        <v>37</v>
      </c>
      <c r="CD51" s="115" t="s">
        <v>438</v>
      </c>
      <c r="CE51" s="77"/>
      <c r="CF51" s="38">
        <v>33</v>
      </c>
      <c r="CG51" s="126"/>
      <c r="CH51" s="114"/>
      <c r="CI51" s="128"/>
      <c r="CJ51" s="77"/>
      <c r="CK51" s="38"/>
    </row>
    <row r="52" spans="1:89" ht="40.5" customHeight="1">
      <c r="A52" s="112"/>
      <c r="B52" s="116"/>
      <c r="C52" s="71"/>
      <c r="D52" s="39"/>
      <c r="E52" s="112"/>
      <c r="F52" s="116"/>
      <c r="G52" s="71"/>
      <c r="H52" s="39"/>
      <c r="I52" s="112"/>
      <c r="J52" s="116"/>
      <c r="K52" s="71"/>
      <c r="L52" s="38"/>
      <c r="M52" s="118">
        <v>38</v>
      </c>
      <c r="N52" s="116" t="s">
        <v>362</v>
      </c>
      <c r="O52" s="71"/>
      <c r="P52" s="39">
        <v>65</v>
      </c>
      <c r="Q52" s="112"/>
      <c r="R52" s="113"/>
      <c r="S52" s="119"/>
      <c r="T52" s="120"/>
      <c r="U52" s="71"/>
      <c r="V52" s="38"/>
      <c r="W52" s="112"/>
      <c r="X52" s="113"/>
      <c r="Y52" s="120"/>
      <c r="Z52" s="71"/>
      <c r="AA52" s="38"/>
      <c r="AB52" s="112"/>
      <c r="AC52" s="113"/>
      <c r="AD52" s="120"/>
      <c r="AE52" s="71"/>
      <c r="AF52" s="39"/>
      <c r="AG52" s="112"/>
      <c r="AH52" s="116"/>
      <c r="AI52" s="71"/>
      <c r="AJ52" s="38"/>
      <c r="AK52" s="112"/>
      <c r="AL52" s="113"/>
      <c r="AM52" s="119"/>
      <c r="AN52" s="119"/>
      <c r="AO52" s="120"/>
      <c r="AP52" s="71"/>
      <c r="AQ52" s="38"/>
      <c r="AR52" s="112">
        <v>38</v>
      </c>
      <c r="AS52" s="113" t="s">
        <v>182</v>
      </c>
      <c r="AT52" s="119"/>
      <c r="AU52" s="120"/>
      <c r="AV52" s="71"/>
      <c r="AW52" s="38">
        <v>130</v>
      </c>
      <c r="AX52" s="133"/>
      <c r="AY52" s="114"/>
      <c r="AZ52" s="127"/>
      <c r="BA52" s="127"/>
      <c r="BB52" s="128"/>
      <c r="BC52" s="75"/>
      <c r="BD52" s="38"/>
      <c r="BE52" s="112"/>
      <c r="BF52" s="115"/>
      <c r="BG52" s="77"/>
      <c r="BH52" s="38"/>
      <c r="BI52" s="126"/>
      <c r="BJ52" s="114"/>
      <c r="BK52" s="127"/>
      <c r="BL52" s="128"/>
      <c r="BM52" s="77"/>
      <c r="BN52" s="38"/>
      <c r="BO52" s="133"/>
      <c r="BP52" s="114"/>
      <c r="BQ52" s="128"/>
      <c r="BR52" s="77"/>
      <c r="BS52" s="39"/>
      <c r="BT52" s="133"/>
      <c r="BU52" s="114"/>
      <c r="BV52" s="128"/>
      <c r="BW52" s="77"/>
      <c r="BX52" s="38"/>
      <c r="BY52" s="126"/>
      <c r="BZ52" s="115"/>
      <c r="CA52" s="77"/>
      <c r="CB52" s="64"/>
      <c r="CC52" s="133">
        <v>38</v>
      </c>
      <c r="CD52" s="115" t="s">
        <v>439</v>
      </c>
      <c r="CE52" s="77"/>
      <c r="CF52" s="38">
        <v>12</v>
      </c>
      <c r="CG52" s="126"/>
      <c r="CH52" s="114"/>
      <c r="CI52" s="128"/>
      <c r="CJ52" s="77"/>
      <c r="CK52" s="38"/>
    </row>
    <row r="53" spans="1:89" ht="40.5" customHeight="1">
      <c r="A53" s="112"/>
      <c r="B53" s="116"/>
      <c r="C53" s="71"/>
      <c r="D53" s="39"/>
      <c r="E53" s="112"/>
      <c r="F53" s="116"/>
      <c r="G53" s="71"/>
      <c r="H53" s="39"/>
      <c r="I53" s="112"/>
      <c r="J53" s="116"/>
      <c r="K53" s="71"/>
      <c r="L53" s="38"/>
      <c r="M53" s="118"/>
      <c r="N53" s="116"/>
      <c r="O53" s="71"/>
      <c r="P53" s="39"/>
      <c r="Q53" s="112"/>
      <c r="R53" s="113"/>
      <c r="S53" s="119"/>
      <c r="T53" s="120"/>
      <c r="U53" s="71"/>
      <c r="V53" s="38"/>
      <c r="W53" s="112"/>
      <c r="X53" s="113"/>
      <c r="Y53" s="120"/>
      <c r="Z53" s="71"/>
      <c r="AA53" s="38"/>
      <c r="AB53" s="112"/>
      <c r="AC53" s="113"/>
      <c r="AD53" s="120"/>
      <c r="AE53" s="71"/>
      <c r="AF53" s="39"/>
      <c r="AG53" s="112"/>
      <c r="AH53" s="116"/>
      <c r="AI53" s="71"/>
      <c r="AJ53" s="38"/>
      <c r="AK53" s="112"/>
      <c r="AL53" s="113"/>
      <c r="AM53" s="119"/>
      <c r="AN53" s="119"/>
      <c r="AO53" s="120"/>
      <c r="AP53" s="71"/>
      <c r="AQ53" s="38"/>
      <c r="AR53" s="112">
        <v>39</v>
      </c>
      <c r="AS53" s="113" t="s">
        <v>183</v>
      </c>
      <c r="AT53" s="119"/>
      <c r="AU53" s="120"/>
      <c r="AV53" s="71"/>
      <c r="AW53" s="38">
        <v>198</v>
      </c>
      <c r="AX53" s="133"/>
      <c r="AY53" s="114"/>
      <c r="AZ53" s="127"/>
      <c r="BA53" s="127"/>
      <c r="BB53" s="128"/>
      <c r="BC53" s="75"/>
      <c r="BD53" s="38"/>
      <c r="BE53" s="112"/>
      <c r="BF53" s="115"/>
      <c r="BG53" s="77"/>
      <c r="BH53" s="38"/>
      <c r="BI53" s="126"/>
      <c r="BJ53" s="114"/>
      <c r="BK53" s="127"/>
      <c r="BL53" s="128"/>
      <c r="BM53" s="77"/>
      <c r="BN53" s="38"/>
      <c r="BO53" s="133"/>
      <c r="BP53" s="114"/>
      <c r="BQ53" s="128"/>
      <c r="BR53" s="77"/>
      <c r="BS53" s="39"/>
      <c r="BT53" s="133"/>
      <c r="BU53" s="114"/>
      <c r="BV53" s="128"/>
      <c r="BW53" s="77"/>
      <c r="BX53" s="38"/>
      <c r="BY53" s="126"/>
      <c r="BZ53" s="115"/>
      <c r="CA53" s="77"/>
      <c r="CB53" s="64"/>
      <c r="CC53" s="133"/>
      <c r="CD53" s="115"/>
      <c r="CE53" s="77"/>
      <c r="CF53" s="38"/>
      <c r="CG53" s="126"/>
      <c r="CH53" s="114"/>
      <c r="CI53" s="128"/>
      <c r="CJ53" s="77"/>
      <c r="CK53" s="38"/>
    </row>
    <row r="54" spans="1:89" ht="40.5" customHeight="1">
      <c r="A54" s="112"/>
      <c r="B54" s="116"/>
      <c r="C54" s="71"/>
      <c r="D54" s="39"/>
      <c r="E54" s="112"/>
      <c r="F54" s="116"/>
      <c r="G54" s="71"/>
      <c r="H54" s="39"/>
      <c r="I54" s="112"/>
      <c r="J54" s="116"/>
      <c r="K54" s="71"/>
      <c r="L54" s="38"/>
      <c r="M54" s="118"/>
      <c r="N54" s="116"/>
      <c r="O54" s="71"/>
      <c r="P54" s="39"/>
      <c r="Q54" s="112"/>
      <c r="R54" s="113"/>
      <c r="S54" s="119"/>
      <c r="T54" s="120"/>
      <c r="U54" s="71"/>
      <c r="V54" s="38"/>
      <c r="W54" s="112"/>
      <c r="X54" s="113"/>
      <c r="Y54" s="120"/>
      <c r="Z54" s="71"/>
      <c r="AA54" s="38"/>
      <c r="AB54" s="112"/>
      <c r="AC54" s="113"/>
      <c r="AD54" s="120"/>
      <c r="AE54" s="71"/>
      <c r="AF54" s="39"/>
      <c r="AG54" s="112"/>
      <c r="AH54" s="116"/>
      <c r="AI54" s="71"/>
      <c r="AJ54" s="38"/>
      <c r="AK54" s="112"/>
      <c r="AL54" s="113"/>
      <c r="AM54" s="119"/>
      <c r="AN54" s="119"/>
      <c r="AO54" s="120"/>
      <c r="AP54" s="71"/>
      <c r="AQ54" s="38"/>
      <c r="AR54" s="112">
        <v>40</v>
      </c>
      <c r="AS54" s="113" t="s">
        <v>365</v>
      </c>
      <c r="AT54" s="119"/>
      <c r="AU54" s="120"/>
      <c r="AV54" s="71"/>
      <c r="AW54" s="38">
        <v>129</v>
      </c>
      <c r="AX54" s="133"/>
      <c r="AY54" s="114"/>
      <c r="AZ54" s="127"/>
      <c r="BA54" s="127"/>
      <c r="BB54" s="128"/>
      <c r="BC54" s="75"/>
      <c r="BD54" s="38"/>
      <c r="BE54" s="112"/>
      <c r="BF54" s="115"/>
      <c r="BG54" s="77"/>
      <c r="BH54" s="38"/>
      <c r="BI54" s="126"/>
      <c r="BJ54" s="114"/>
      <c r="BK54" s="127"/>
      <c r="BL54" s="128"/>
      <c r="BM54" s="77"/>
      <c r="BN54" s="38"/>
      <c r="BO54" s="133"/>
      <c r="BP54" s="114"/>
      <c r="BQ54" s="128"/>
      <c r="BR54" s="77"/>
      <c r="BS54" s="39"/>
      <c r="BT54" s="133"/>
      <c r="BU54" s="114"/>
      <c r="BV54" s="128"/>
      <c r="BW54" s="77"/>
      <c r="BX54" s="38"/>
      <c r="BY54" s="126"/>
      <c r="BZ54" s="115"/>
      <c r="CA54" s="77"/>
      <c r="CB54" s="64"/>
      <c r="CC54" s="133"/>
      <c r="CD54" s="115"/>
      <c r="CE54" s="77"/>
      <c r="CF54" s="38"/>
      <c r="CG54" s="126"/>
      <c r="CH54" s="114"/>
      <c r="CI54" s="128"/>
      <c r="CJ54" s="77"/>
      <c r="CK54" s="38"/>
    </row>
    <row r="55" spans="1:89" ht="40.5" customHeight="1">
      <c r="A55" s="112"/>
      <c r="B55" s="116"/>
      <c r="C55" s="71"/>
      <c r="D55" s="39"/>
      <c r="E55" s="112"/>
      <c r="F55" s="116"/>
      <c r="G55" s="71"/>
      <c r="H55" s="39"/>
      <c r="I55" s="112"/>
      <c r="J55" s="116"/>
      <c r="K55" s="71"/>
      <c r="L55" s="38"/>
      <c r="M55" s="118"/>
      <c r="N55" s="116"/>
      <c r="O55" s="71"/>
      <c r="P55" s="39"/>
      <c r="Q55" s="112"/>
      <c r="R55" s="113"/>
      <c r="S55" s="119"/>
      <c r="T55" s="120"/>
      <c r="U55" s="71"/>
      <c r="V55" s="38"/>
      <c r="W55" s="112"/>
      <c r="X55" s="113"/>
      <c r="Y55" s="120"/>
      <c r="Z55" s="71"/>
      <c r="AA55" s="38"/>
      <c r="AB55" s="112"/>
      <c r="AC55" s="113"/>
      <c r="AD55" s="120"/>
      <c r="AE55" s="71"/>
      <c r="AF55" s="39"/>
      <c r="AG55" s="112"/>
      <c r="AH55" s="116"/>
      <c r="AI55" s="71"/>
      <c r="AJ55" s="38"/>
      <c r="AK55" s="112"/>
      <c r="AL55" s="113"/>
      <c r="AM55" s="119"/>
      <c r="AN55" s="119"/>
      <c r="AO55" s="120"/>
      <c r="AP55" s="71"/>
      <c r="AQ55" s="38"/>
      <c r="AR55" s="112">
        <v>41</v>
      </c>
      <c r="AS55" s="113" t="s">
        <v>400</v>
      </c>
      <c r="AT55" s="119"/>
      <c r="AU55" s="120"/>
      <c r="AV55" s="71"/>
      <c r="AW55" s="38">
        <v>140</v>
      </c>
      <c r="AX55" s="133"/>
      <c r="AY55" s="114"/>
      <c r="AZ55" s="127"/>
      <c r="BA55" s="127"/>
      <c r="BB55" s="128"/>
      <c r="BC55" s="75"/>
      <c r="BD55" s="38"/>
      <c r="BE55" s="112"/>
      <c r="BF55" s="115"/>
      <c r="BG55" s="77"/>
      <c r="BH55" s="38"/>
      <c r="BI55" s="126"/>
      <c r="BJ55" s="114"/>
      <c r="BK55" s="127"/>
      <c r="BL55" s="128"/>
      <c r="BM55" s="77"/>
      <c r="BN55" s="38"/>
      <c r="BO55" s="133"/>
      <c r="BP55" s="114"/>
      <c r="BQ55" s="128"/>
      <c r="BR55" s="77"/>
      <c r="BS55" s="39"/>
      <c r="BT55" s="133"/>
      <c r="BU55" s="114"/>
      <c r="BV55" s="128"/>
      <c r="BW55" s="77"/>
      <c r="BX55" s="38"/>
      <c r="BY55" s="126"/>
      <c r="BZ55" s="115"/>
      <c r="CA55" s="77"/>
      <c r="CB55" s="64"/>
      <c r="CC55" s="133"/>
      <c r="CD55" s="115"/>
      <c r="CE55" s="77"/>
      <c r="CF55" s="38"/>
      <c r="CG55" s="126"/>
      <c r="CH55" s="114"/>
      <c r="CI55" s="128"/>
      <c r="CJ55" s="77"/>
      <c r="CK55" s="38"/>
    </row>
    <row r="56" spans="1:89" ht="40.5" customHeight="1">
      <c r="A56" s="112"/>
      <c r="B56" s="116"/>
      <c r="C56" s="71"/>
      <c r="D56" s="39"/>
      <c r="E56" s="112"/>
      <c r="F56" s="116"/>
      <c r="G56" s="71"/>
      <c r="H56" s="39"/>
      <c r="I56" s="112"/>
      <c r="J56" s="116"/>
      <c r="K56" s="71"/>
      <c r="L56" s="38"/>
      <c r="M56" s="118"/>
      <c r="N56" s="116"/>
      <c r="O56" s="71"/>
      <c r="P56" s="39"/>
      <c r="Q56" s="112"/>
      <c r="R56" s="113"/>
      <c r="S56" s="119"/>
      <c r="T56" s="120"/>
      <c r="U56" s="71"/>
      <c r="V56" s="38"/>
      <c r="W56" s="112"/>
      <c r="X56" s="113"/>
      <c r="Y56" s="120"/>
      <c r="Z56" s="71"/>
      <c r="AA56" s="38"/>
      <c r="AB56" s="112"/>
      <c r="AC56" s="113"/>
      <c r="AD56" s="120"/>
      <c r="AE56" s="71"/>
      <c r="AF56" s="39"/>
      <c r="AG56" s="112"/>
      <c r="AH56" s="116"/>
      <c r="AI56" s="71"/>
      <c r="AJ56" s="38"/>
      <c r="AK56" s="112"/>
      <c r="AL56" s="113"/>
      <c r="AM56" s="119"/>
      <c r="AN56" s="119"/>
      <c r="AO56" s="120"/>
      <c r="AP56" s="71"/>
      <c r="AQ56" s="38"/>
      <c r="AR56" s="112">
        <v>42</v>
      </c>
      <c r="AS56" s="113" t="s">
        <v>401</v>
      </c>
      <c r="AT56" s="119"/>
      <c r="AU56" s="120"/>
      <c r="AV56" s="71"/>
      <c r="AW56" s="38">
        <v>29</v>
      </c>
      <c r="AX56" s="133"/>
      <c r="AY56" s="114"/>
      <c r="AZ56" s="127"/>
      <c r="BA56" s="127"/>
      <c r="BB56" s="128"/>
      <c r="BC56" s="75"/>
      <c r="BD56" s="38"/>
      <c r="BE56" s="112"/>
      <c r="BF56" s="115"/>
      <c r="BG56" s="77"/>
      <c r="BH56" s="38"/>
      <c r="BI56" s="126"/>
      <c r="BJ56" s="114"/>
      <c r="BK56" s="127"/>
      <c r="BL56" s="128"/>
      <c r="BM56" s="77"/>
      <c r="BN56" s="38"/>
      <c r="BO56" s="133"/>
      <c r="BP56" s="114"/>
      <c r="BQ56" s="128"/>
      <c r="BR56" s="77"/>
      <c r="BS56" s="39"/>
      <c r="BT56" s="133"/>
      <c r="BU56" s="114"/>
      <c r="BV56" s="128"/>
      <c r="BW56" s="77"/>
      <c r="BX56" s="38"/>
      <c r="BY56" s="126"/>
      <c r="BZ56" s="115"/>
      <c r="CA56" s="77"/>
      <c r="CB56" s="64"/>
      <c r="CC56" s="133"/>
      <c r="CD56" s="115"/>
      <c r="CE56" s="77"/>
      <c r="CF56" s="38"/>
      <c r="CG56" s="126"/>
      <c r="CH56" s="114"/>
      <c r="CI56" s="128"/>
      <c r="CJ56" s="77"/>
      <c r="CK56" s="38"/>
    </row>
    <row r="57" spans="1:89" ht="40.5" customHeight="1">
      <c r="A57" s="112"/>
      <c r="B57" s="116"/>
      <c r="C57" s="71"/>
      <c r="D57" s="39"/>
      <c r="E57" s="112"/>
      <c r="F57" s="116"/>
      <c r="G57" s="71"/>
      <c r="H57" s="39"/>
      <c r="I57" s="112"/>
      <c r="J57" s="116"/>
      <c r="K57" s="71"/>
      <c r="L57" s="38"/>
      <c r="M57" s="118"/>
      <c r="N57" s="116"/>
      <c r="O57" s="71"/>
      <c r="P57" s="39"/>
      <c r="Q57" s="112"/>
      <c r="R57" s="113"/>
      <c r="S57" s="119"/>
      <c r="T57" s="120"/>
      <c r="U57" s="71"/>
      <c r="V57" s="38"/>
      <c r="W57" s="112"/>
      <c r="X57" s="113"/>
      <c r="Y57" s="120"/>
      <c r="Z57" s="71"/>
      <c r="AA57" s="38"/>
      <c r="AB57" s="112"/>
      <c r="AC57" s="113"/>
      <c r="AD57" s="120"/>
      <c r="AE57" s="71"/>
      <c r="AF57" s="39"/>
      <c r="AG57" s="112"/>
      <c r="AH57" s="116"/>
      <c r="AI57" s="71"/>
      <c r="AJ57" s="38"/>
      <c r="AK57" s="112"/>
      <c r="AL57" s="113"/>
      <c r="AM57" s="119"/>
      <c r="AN57" s="119"/>
      <c r="AO57" s="120"/>
      <c r="AP57" s="71"/>
      <c r="AQ57" s="38"/>
      <c r="AR57" s="112">
        <v>43</v>
      </c>
      <c r="AS57" s="113" t="s">
        <v>427</v>
      </c>
      <c r="AT57" s="119"/>
      <c r="AU57" s="120"/>
      <c r="AV57" s="71"/>
      <c r="AW57" s="38">
        <v>227</v>
      </c>
      <c r="AX57" s="133"/>
      <c r="AY57" s="114"/>
      <c r="AZ57" s="127"/>
      <c r="BA57" s="127"/>
      <c r="BB57" s="128"/>
      <c r="BC57" s="75"/>
      <c r="BD57" s="38"/>
      <c r="BE57" s="112"/>
      <c r="BF57" s="115"/>
      <c r="BG57" s="77"/>
      <c r="BH57" s="38"/>
      <c r="BI57" s="126"/>
      <c r="BJ57" s="114"/>
      <c r="BK57" s="127"/>
      <c r="BL57" s="128"/>
      <c r="BM57" s="77"/>
      <c r="BN57" s="38"/>
      <c r="BO57" s="133"/>
      <c r="BP57" s="114"/>
      <c r="BQ57" s="128"/>
      <c r="BR57" s="77"/>
      <c r="BS57" s="39"/>
      <c r="BT57" s="133"/>
      <c r="BU57" s="114"/>
      <c r="BV57" s="128"/>
      <c r="BW57" s="77"/>
      <c r="BX57" s="38"/>
      <c r="BY57" s="126"/>
      <c r="BZ57" s="115"/>
      <c r="CA57" s="77"/>
      <c r="CB57" s="64"/>
      <c r="CC57" s="133"/>
      <c r="CD57" s="115"/>
      <c r="CE57" s="77"/>
      <c r="CF57" s="38"/>
      <c r="CG57" s="126"/>
      <c r="CH57" s="114"/>
      <c r="CI57" s="128"/>
      <c r="CJ57" s="77"/>
      <c r="CK57" s="38"/>
    </row>
    <row r="58" spans="1:89" ht="40.5" customHeight="1">
      <c r="A58" s="112"/>
      <c r="B58" s="116"/>
      <c r="C58" s="71"/>
      <c r="D58" s="39"/>
      <c r="E58" s="112"/>
      <c r="F58" s="116"/>
      <c r="G58" s="71"/>
      <c r="H58" s="39"/>
      <c r="I58" s="112"/>
      <c r="J58" s="116"/>
      <c r="K58" s="71"/>
      <c r="L58" s="38"/>
      <c r="M58" s="118"/>
      <c r="N58" s="116"/>
      <c r="O58" s="71"/>
      <c r="P58" s="39"/>
      <c r="Q58" s="112"/>
      <c r="R58" s="113"/>
      <c r="S58" s="119"/>
      <c r="T58" s="120"/>
      <c r="U58" s="71"/>
      <c r="V58" s="38"/>
      <c r="W58" s="112"/>
      <c r="X58" s="113"/>
      <c r="Y58" s="120"/>
      <c r="Z58" s="71"/>
      <c r="AA58" s="38"/>
      <c r="AB58" s="112"/>
      <c r="AC58" s="113"/>
      <c r="AD58" s="120"/>
      <c r="AE58" s="71"/>
      <c r="AF58" s="39"/>
      <c r="AG58" s="112"/>
      <c r="AH58" s="116"/>
      <c r="AI58" s="71"/>
      <c r="AJ58" s="38"/>
      <c r="AK58" s="112"/>
      <c r="AL58" s="113"/>
      <c r="AM58" s="119"/>
      <c r="AN58" s="119"/>
      <c r="AO58" s="120"/>
      <c r="AP58" s="71"/>
      <c r="AQ58" s="38"/>
      <c r="AR58" s="112">
        <v>44</v>
      </c>
      <c r="AS58" s="113" t="s">
        <v>442</v>
      </c>
      <c r="AT58" s="119"/>
      <c r="AU58" s="120"/>
      <c r="AV58" s="71"/>
      <c r="AW58" s="38">
        <v>27</v>
      </c>
      <c r="AX58" s="133"/>
      <c r="AY58" s="114"/>
      <c r="AZ58" s="127"/>
      <c r="BA58" s="127"/>
      <c r="BB58" s="128"/>
      <c r="BC58" s="75"/>
      <c r="BD58" s="38"/>
      <c r="BE58" s="112"/>
      <c r="BF58" s="115"/>
      <c r="BG58" s="77"/>
      <c r="BH58" s="38"/>
      <c r="BI58" s="126"/>
      <c r="BJ58" s="114"/>
      <c r="BK58" s="127"/>
      <c r="BL58" s="128"/>
      <c r="BM58" s="77"/>
      <c r="BN58" s="38"/>
      <c r="BO58" s="133"/>
      <c r="BP58" s="114"/>
      <c r="BQ58" s="128"/>
      <c r="BR58" s="77"/>
      <c r="BS58" s="39"/>
      <c r="BT58" s="133"/>
      <c r="BU58" s="114"/>
      <c r="BV58" s="128"/>
      <c r="BW58" s="77"/>
      <c r="BX58" s="38"/>
      <c r="BY58" s="126"/>
      <c r="BZ58" s="115"/>
      <c r="CA58" s="77"/>
      <c r="CB58" s="64"/>
      <c r="CC58" s="133"/>
      <c r="CD58" s="115"/>
      <c r="CE58" s="77"/>
      <c r="CF58" s="38"/>
      <c r="CG58" s="126"/>
      <c r="CH58" s="114"/>
      <c r="CI58" s="128"/>
      <c r="CJ58" s="77"/>
      <c r="CK58" s="38"/>
    </row>
    <row r="59" spans="1:89" s="22" customFormat="1" ht="40.5" customHeight="1">
      <c r="A59" s="29"/>
      <c r="B59" s="30" t="s">
        <v>449</v>
      </c>
      <c r="C59" s="150">
        <f>SUMIF(C14:C58,"*",D14:D58)</f>
        <v>0</v>
      </c>
      <c r="D59" s="152"/>
      <c r="E59" s="29"/>
      <c r="F59" s="30" t="s">
        <v>50</v>
      </c>
      <c r="G59" s="150">
        <f>SUMIF(G14:G58,"*",H14:H58)</f>
        <v>0</v>
      </c>
      <c r="H59" s="152"/>
      <c r="I59" s="29"/>
      <c r="J59" s="30" t="s">
        <v>56</v>
      </c>
      <c r="K59" s="152">
        <f>SUMIF(K14:K58,"*",L14:L58)</f>
        <v>0</v>
      </c>
      <c r="L59" s="161"/>
      <c r="M59" s="37"/>
      <c r="N59" s="30" t="s">
        <v>57</v>
      </c>
      <c r="O59" s="152">
        <f>SUMIF(O14:O58,"*",P14:P58)</f>
        <v>0</v>
      </c>
      <c r="P59" s="161"/>
      <c r="Q59" s="29"/>
      <c r="R59" s="95"/>
      <c r="S59" s="105"/>
      <c r="T59" s="81" t="s">
        <v>58</v>
      </c>
      <c r="U59" s="152">
        <f>SUMIF(U14:U58,"*",V14:V58)</f>
        <v>0</v>
      </c>
      <c r="V59" s="161"/>
      <c r="W59" s="29"/>
      <c r="X59" s="82"/>
      <c r="Y59" s="81" t="s">
        <v>505</v>
      </c>
      <c r="Z59" s="150">
        <f>SUMIF(Z14:Z58,"*",AA14:AA58)</f>
        <v>0</v>
      </c>
      <c r="AA59" s="151"/>
      <c r="AB59" s="35"/>
      <c r="AC59" s="82"/>
      <c r="AD59" s="81" t="s">
        <v>75</v>
      </c>
      <c r="AE59" s="150">
        <f>SUMIF(AE14:AE58,"*",AF14:AF58)</f>
        <v>0</v>
      </c>
      <c r="AF59" s="152"/>
      <c r="AG59" s="29"/>
      <c r="AH59" s="30" t="s">
        <v>76</v>
      </c>
      <c r="AI59" s="152">
        <f>SUMIF(AI14:AI58,"*",AJ14:AJ58)</f>
        <v>0</v>
      </c>
      <c r="AJ59" s="161"/>
      <c r="AK59" s="29"/>
      <c r="AL59" s="82"/>
      <c r="AM59" s="85"/>
      <c r="AN59" s="85"/>
      <c r="AO59" s="81" t="s">
        <v>77</v>
      </c>
      <c r="AP59" s="152">
        <f>SUMIF(AP14:AP58,"*",AQ14:AQ58)</f>
        <v>0</v>
      </c>
      <c r="AQ59" s="161"/>
      <c r="AR59" s="29"/>
      <c r="AS59" s="82"/>
      <c r="AT59" s="85"/>
      <c r="AU59" s="81" t="s">
        <v>78</v>
      </c>
      <c r="AV59" s="150">
        <f>SUMIF(AV14:AV58,"*",AW14:AW58)</f>
        <v>0</v>
      </c>
      <c r="AW59" s="152"/>
      <c r="AX59" s="29"/>
      <c r="AY59" s="82"/>
      <c r="AZ59" s="85"/>
      <c r="BA59" s="85"/>
      <c r="BB59" s="85" t="s">
        <v>79</v>
      </c>
      <c r="BC59" s="150">
        <f>SUMIF(BC14:BC58,"*",BD14:BD58)</f>
        <v>0</v>
      </c>
      <c r="BD59" s="151"/>
      <c r="BE59" s="37"/>
      <c r="BF59" s="30" t="s">
        <v>80</v>
      </c>
      <c r="BG59" s="150">
        <f>SUMIF(BG14:BG58,"*",BH14:BH59)</f>
        <v>0</v>
      </c>
      <c r="BH59" s="152"/>
      <c r="BI59" s="37"/>
      <c r="BJ59" s="82"/>
      <c r="BK59" s="85"/>
      <c r="BL59" s="81" t="s">
        <v>513</v>
      </c>
      <c r="BM59" s="150">
        <f>SUMIF(BM14:BM58,"*",BN14:BN58)</f>
        <v>0</v>
      </c>
      <c r="BN59" s="151"/>
      <c r="BO59" s="29"/>
      <c r="BP59" s="82"/>
      <c r="BQ59" s="81" t="s">
        <v>81</v>
      </c>
      <c r="BR59" s="150">
        <f>SUMIF(BR14:BR58,"*",BS14:BS58)</f>
        <v>0</v>
      </c>
      <c r="BS59" s="152"/>
      <c r="BT59" s="29"/>
      <c r="BU59" s="82"/>
      <c r="BV59" s="81" t="s">
        <v>82</v>
      </c>
      <c r="BW59" s="150">
        <f>SUMIF(BW14:BW58,"*",BX14:BX58)</f>
        <v>0</v>
      </c>
      <c r="BX59" s="151"/>
      <c r="BY59" s="37"/>
      <c r="BZ59" s="30" t="s">
        <v>83</v>
      </c>
      <c r="CA59" s="150">
        <f>SUMIF(CA14:CA58,"*",CB14:CB58)</f>
        <v>0</v>
      </c>
      <c r="CB59" s="152"/>
      <c r="CC59" s="29"/>
      <c r="CD59" s="30" t="s">
        <v>84</v>
      </c>
      <c r="CE59" s="150">
        <f>SUMIF(CE14:CE58,"*",CF14:CF58)</f>
        <v>0</v>
      </c>
      <c r="CF59" s="151"/>
      <c r="CG59" s="37"/>
      <c r="CH59" s="82"/>
      <c r="CI59" s="81" t="s">
        <v>85</v>
      </c>
      <c r="CJ59" s="150">
        <f>SUMIF(CJ14:CJ58,"*",CK14:CK58)</f>
        <v>0</v>
      </c>
      <c r="CK59" s="151"/>
    </row>
    <row r="60" spans="1:89" ht="7.5" customHeight="1">
      <c r="A60" s="1"/>
      <c r="C60" s="6"/>
      <c r="D60" s="4"/>
      <c r="E60" s="12"/>
      <c r="H60" s="5"/>
      <c r="L60" s="7"/>
      <c r="M60" s="11"/>
      <c r="P60" s="7"/>
      <c r="Q60" s="13"/>
      <c r="R60" s="13"/>
      <c r="S60" s="13"/>
      <c r="T60" s="14"/>
      <c r="U60" s="14"/>
      <c r="V60" s="20"/>
      <c r="W60" s="1"/>
      <c r="Z60" s="6"/>
      <c r="AA60" s="4"/>
      <c r="AB60" s="12"/>
      <c r="AF60" s="5"/>
      <c r="AJ60" s="7"/>
      <c r="AK60" s="13"/>
      <c r="AL60" s="14"/>
      <c r="AM60" s="14"/>
      <c r="AN60" s="14"/>
      <c r="AO60" s="14"/>
      <c r="AP60" s="8"/>
      <c r="AQ60" s="11"/>
      <c r="AR60" s="1"/>
      <c r="AV60" s="6"/>
      <c r="AW60" s="4"/>
      <c r="AX60" s="12"/>
      <c r="BE60" s="9"/>
      <c r="BH60" s="7"/>
      <c r="BI60" s="13"/>
      <c r="BJ60" s="14"/>
      <c r="BK60" s="14"/>
      <c r="BL60" s="14"/>
      <c r="BM60" s="14"/>
      <c r="BN60" s="20"/>
      <c r="BO60" s="1"/>
      <c r="BR60" s="6"/>
      <c r="BS60" s="4"/>
      <c r="BT60" s="12"/>
      <c r="BY60" s="9"/>
      <c r="CB60" s="7"/>
      <c r="CC60" s="11"/>
      <c r="CF60" s="7"/>
      <c r="CG60" s="13"/>
      <c r="CH60" s="14"/>
      <c r="CI60" s="14"/>
      <c r="CJ60" s="14"/>
      <c r="CK60" s="20"/>
    </row>
    <row r="61" spans="1:89" ht="35.25">
      <c r="A61" s="68"/>
      <c r="B61" s="69" t="s">
        <v>347</v>
      </c>
      <c r="C61" s="6"/>
      <c r="D61" s="4"/>
      <c r="E61" s="12"/>
      <c r="H61" s="5"/>
      <c r="L61" s="7"/>
      <c r="M61" s="11"/>
      <c r="P61" s="7"/>
      <c r="Q61" s="13"/>
      <c r="R61" s="13"/>
      <c r="S61" s="13"/>
      <c r="T61" s="14"/>
      <c r="U61" s="14"/>
      <c r="V61" s="20"/>
      <c r="W61" s="63"/>
      <c r="X61" s="69" t="s">
        <v>347</v>
      </c>
      <c r="Y61" s="69"/>
      <c r="Z61" s="6"/>
      <c r="AA61" s="4"/>
      <c r="AB61" s="12"/>
      <c r="AF61" s="5"/>
      <c r="AJ61" s="7"/>
      <c r="AK61" s="13"/>
      <c r="AL61" s="14"/>
      <c r="AM61" s="14"/>
      <c r="AN61" s="14"/>
      <c r="AO61" s="14"/>
      <c r="AP61" s="8"/>
      <c r="AQ61" s="11"/>
      <c r="AR61" s="63"/>
      <c r="AS61" s="69" t="s">
        <v>347</v>
      </c>
      <c r="AT61" s="69"/>
      <c r="AU61" s="69"/>
      <c r="AV61" s="6"/>
      <c r="AW61" s="4"/>
      <c r="AX61" s="12"/>
      <c r="BE61" s="9"/>
      <c r="BH61" s="7"/>
      <c r="BI61" s="13"/>
      <c r="BJ61" s="14"/>
      <c r="BK61" s="14"/>
      <c r="BL61" s="14"/>
      <c r="BM61" s="14"/>
      <c r="BN61" s="20"/>
      <c r="BO61" s="63"/>
      <c r="BP61" s="69" t="s">
        <v>347</v>
      </c>
      <c r="BQ61" s="69"/>
      <c r="BR61" s="6"/>
      <c r="BS61" s="4"/>
      <c r="BT61" s="12"/>
      <c r="BY61" s="9"/>
      <c r="CB61" s="7"/>
      <c r="CC61" s="11"/>
      <c r="CF61" s="7"/>
      <c r="CG61" s="13"/>
      <c r="CH61" s="14"/>
      <c r="CI61" s="14"/>
      <c r="CJ61" s="14"/>
      <c r="CK61" s="20"/>
    </row>
    <row r="62" spans="1:89" ht="30.95" customHeight="1">
      <c r="A62" s="23"/>
      <c r="B62" s="24"/>
      <c r="C62" s="24"/>
      <c r="D62" s="7"/>
      <c r="E62" s="25"/>
      <c r="F62" s="24"/>
      <c r="G62" s="24"/>
      <c r="H62" s="7"/>
      <c r="J62" s="24"/>
      <c r="K62" s="24"/>
      <c r="L62" s="7"/>
      <c r="N62" s="24"/>
      <c r="O62" s="24"/>
      <c r="P62" s="7"/>
      <c r="T62" s="24"/>
      <c r="U62" s="24"/>
      <c r="V62" s="7"/>
      <c r="W62" s="57"/>
      <c r="X62" s="18" t="s">
        <v>519</v>
      </c>
      <c r="Y62" s="18"/>
      <c r="Z62" s="148">
        <f>SUM(AF16:AF22,AF34,AF43)</f>
        <v>1907</v>
      </c>
      <c r="AA62" s="149"/>
      <c r="AC62" s="27"/>
      <c r="AD62" s="27"/>
      <c r="AE62" s="27"/>
      <c r="AF62" s="3"/>
      <c r="AH62" s="27"/>
      <c r="AI62" s="27"/>
      <c r="AJ62" s="10"/>
      <c r="AQ62" s="11"/>
      <c r="AW62" s="3"/>
      <c r="BD62" s="15"/>
      <c r="BH62" s="15"/>
      <c r="BN62" s="11"/>
      <c r="BS62" s="3"/>
      <c r="BX62" s="15"/>
      <c r="CB62" s="15"/>
      <c r="CF62" s="15"/>
      <c r="CK62" s="11"/>
    </row>
    <row r="63" spans="1:89" ht="30.95" customHeight="1">
      <c r="A63" s="25"/>
      <c r="B63" s="24"/>
      <c r="C63" s="24"/>
      <c r="D63" s="7"/>
      <c r="E63" s="25"/>
      <c r="F63" s="24"/>
      <c r="G63" s="24"/>
      <c r="H63" s="7"/>
      <c r="J63" s="24"/>
      <c r="K63" s="24"/>
      <c r="L63" s="7"/>
      <c r="N63" s="24"/>
      <c r="O63" s="24"/>
      <c r="P63" s="7"/>
      <c r="T63" s="24"/>
      <c r="U63" s="24"/>
      <c r="V63" s="7"/>
      <c r="W63" s="57"/>
      <c r="X63" s="18" t="s">
        <v>521</v>
      </c>
      <c r="Y63" s="18"/>
      <c r="Z63" s="148">
        <f>SUM(H14,L14,P14,V14)</f>
        <v>14421</v>
      </c>
      <c r="AA63" s="149"/>
      <c r="AF63" s="3"/>
      <c r="AJ63" s="10"/>
      <c r="AQ63" s="11"/>
      <c r="AW63" s="3"/>
      <c r="BD63" s="28"/>
      <c r="BH63" s="15"/>
      <c r="BN63" s="11"/>
      <c r="BS63" s="3"/>
      <c r="BX63" s="28"/>
      <c r="CB63" s="15"/>
      <c r="CF63" s="15"/>
      <c r="CK63" s="11"/>
    </row>
    <row r="64" spans="1:89" ht="30.95" customHeight="1">
      <c r="A64" s="25"/>
      <c r="B64" s="24"/>
      <c r="C64" s="24"/>
      <c r="D64" s="25"/>
      <c r="E64" s="25"/>
      <c r="F64" s="24"/>
      <c r="G64" s="24"/>
      <c r="H64" s="25"/>
      <c r="J64" s="24"/>
      <c r="K64" s="24"/>
      <c r="L64" s="25"/>
      <c r="N64" s="24"/>
      <c r="O64" s="24"/>
      <c r="P64" s="25"/>
      <c r="T64" s="24"/>
      <c r="U64" s="24"/>
      <c r="V64" s="25"/>
      <c r="X64" s="18" t="s">
        <v>74</v>
      </c>
      <c r="Z64" s="148">
        <f>SUM(AF14,AJ14,AQ14,AW14,BD14,BH14)</f>
        <v>32938</v>
      </c>
      <c r="AA64" s="148"/>
    </row>
    <row r="65" spans="1:22" ht="30.95" customHeight="1">
      <c r="A65" s="25"/>
      <c r="B65" s="24"/>
      <c r="C65" s="24"/>
      <c r="D65" s="25"/>
      <c r="E65" s="25"/>
      <c r="F65" s="24"/>
      <c r="G65" s="24"/>
      <c r="H65" s="25"/>
      <c r="J65" s="24"/>
      <c r="K65" s="24"/>
      <c r="L65" s="25"/>
      <c r="N65" s="24"/>
      <c r="O65" s="24"/>
      <c r="P65" s="25"/>
      <c r="T65" s="24"/>
      <c r="U65" s="24"/>
      <c r="V65" s="25"/>
    </row>
    <row r="66" spans="1:22" ht="30.95" customHeight="1">
      <c r="A66" s="25"/>
      <c r="B66" s="24"/>
      <c r="C66" s="24"/>
      <c r="D66" s="25"/>
      <c r="E66" s="25"/>
      <c r="F66" s="24"/>
      <c r="G66" s="24"/>
      <c r="H66" s="25"/>
      <c r="J66" s="24"/>
      <c r="K66" s="24"/>
      <c r="L66" s="25"/>
      <c r="N66" s="24"/>
      <c r="O66" s="24"/>
      <c r="P66" s="25"/>
      <c r="T66" s="24"/>
      <c r="U66" s="24"/>
      <c r="V66" s="25"/>
    </row>
    <row r="67" spans="1:22" ht="30.95" customHeight="1">
      <c r="A67" s="25"/>
      <c r="B67" s="24"/>
      <c r="C67" s="24"/>
      <c r="D67" s="25"/>
      <c r="E67" s="25"/>
      <c r="F67" s="24"/>
      <c r="G67" s="24"/>
      <c r="H67" s="25"/>
      <c r="J67" s="24"/>
      <c r="K67" s="24"/>
      <c r="L67" s="25"/>
      <c r="N67" s="24"/>
      <c r="O67" s="24"/>
      <c r="P67" s="25"/>
      <c r="T67" s="24"/>
      <c r="U67" s="24"/>
      <c r="V67" s="25"/>
    </row>
    <row r="68" spans="1:22" ht="30.95" customHeight="1">
      <c r="A68" s="25"/>
      <c r="B68" s="24"/>
      <c r="C68" s="24"/>
      <c r="D68" s="25"/>
      <c r="E68" s="25"/>
      <c r="F68" s="24"/>
      <c r="G68" s="24"/>
      <c r="H68" s="25"/>
      <c r="J68" s="24"/>
      <c r="K68" s="24"/>
      <c r="L68" s="25"/>
      <c r="N68" s="24"/>
      <c r="O68" s="24"/>
      <c r="P68" s="25"/>
      <c r="T68" s="24"/>
      <c r="U68" s="24"/>
      <c r="V68" s="25"/>
    </row>
  </sheetData>
  <mergeCells count="56">
    <mergeCell ref="C6:F6"/>
    <mergeCell ref="Y6:AC6"/>
    <mergeCell ref="AT6:AX6"/>
    <mergeCell ref="BQ6:BU6"/>
    <mergeCell ref="C4:F4"/>
    <mergeCell ref="Y4:AC4"/>
    <mergeCell ref="AT4:AX4"/>
    <mergeCell ref="BQ4:BU4"/>
    <mergeCell ref="C5:E5"/>
    <mergeCell ref="C7:E7"/>
    <mergeCell ref="C8:E8"/>
    <mergeCell ref="A11:D11"/>
    <mergeCell ref="E11:V11"/>
    <mergeCell ref="AB11:AQ11"/>
    <mergeCell ref="BI11:BN11"/>
    <mergeCell ref="BO11:CK11"/>
    <mergeCell ref="A12:D12"/>
    <mergeCell ref="E12:H12"/>
    <mergeCell ref="I12:L12"/>
    <mergeCell ref="M12:P12"/>
    <mergeCell ref="Q12:V12"/>
    <mergeCell ref="W12:AA12"/>
    <mergeCell ref="AB12:AF12"/>
    <mergeCell ref="AG12:AJ12"/>
    <mergeCell ref="AR11:BH11"/>
    <mergeCell ref="BT12:BX12"/>
    <mergeCell ref="BY12:CB12"/>
    <mergeCell ref="CC12:CF12"/>
    <mergeCell ref="CG12:CK12"/>
    <mergeCell ref="BI12:BN12"/>
    <mergeCell ref="C59:D59"/>
    <mergeCell ref="G59:H59"/>
    <mergeCell ref="K59:L59"/>
    <mergeCell ref="O59:P59"/>
    <mergeCell ref="U59:V59"/>
    <mergeCell ref="AK12:AQ12"/>
    <mergeCell ref="AR12:AW12"/>
    <mergeCell ref="AX12:BD12"/>
    <mergeCell ref="BE12:BH12"/>
    <mergeCell ref="AE59:AF59"/>
    <mergeCell ref="AI59:AJ59"/>
    <mergeCell ref="AP59:AQ59"/>
    <mergeCell ref="AV59:AW59"/>
    <mergeCell ref="BC59:BD59"/>
    <mergeCell ref="BG59:BH59"/>
    <mergeCell ref="BO12:BS12"/>
    <mergeCell ref="BW59:BX59"/>
    <mergeCell ref="CA59:CB59"/>
    <mergeCell ref="CE59:CF59"/>
    <mergeCell ref="CJ59:CK59"/>
    <mergeCell ref="Z62:AA62"/>
    <mergeCell ref="Z63:AA63"/>
    <mergeCell ref="Z64:AA64"/>
    <mergeCell ref="BM59:BN59"/>
    <mergeCell ref="BR59:BS59"/>
    <mergeCell ref="Z59:AA59"/>
  </mergeCells>
  <phoneticPr fontId="8"/>
  <conditionalFormatting sqref="A14:D58">
    <cfRule type="expression" dxfId="61" priority="53">
      <formula>$C14&lt;&gt;""</formula>
    </cfRule>
  </conditionalFormatting>
  <conditionalFormatting sqref="C7">
    <cfRule type="cellIs" dxfId="60" priority="57" operator="equal">
      <formula>0</formula>
    </cfRule>
  </conditionalFormatting>
  <conditionalFormatting sqref="E14:H58">
    <cfRule type="expression" dxfId="59" priority="50">
      <formula>$G14&lt;&gt;""</formula>
    </cfRule>
  </conditionalFormatting>
  <conditionalFormatting sqref="I14:L58">
    <cfRule type="expression" dxfId="58" priority="47">
      <formula>$K14&lt;&gt;""</formula>
    </cfRule>
  </conditionalFormatting>
  <conditionalFormatting sqref="M14:P58">
    <cfRule type="expression" dxfId="57" priority="44">
      <formula>$O14&lt;&gt;""</formula>
    </cfRule>
  </conditionalFormatting>
  <conditionalFormatting sqref="Q14:V58">
    <cfRule type="expression" dxfId="56" priority="41">
      <formula>$U14&lt;&gt;""</formula>
    </cfRule>
  </conditionalFormatting>
  <conditionalFormatting sqref="W14:AA58">
    <cfRule type="expression" dxfId="55" priority="38">
      <formula>$Z14&lt;&gt;""</formula>
    </cfRule>
  </conditionalFormatting>
  <conditionalFormatting sqref="Y4:AC4 AT4:AX4 BQ4:BU4 Y5 AT5 BQ5 Y6:AC6 AT6:AX6 BQ6:BU6 Y7:Y8 AT7:AT8 BQ7:BQ8">
    <cfRule type="cellIs" dxfId="54" priority="1" operator="equal">
      <formula>0</formula>
    </cfRule>
  </conditionalFormatting>
  <conditionalFormatting sqref="AB14:AF58">
    <cfRule type="expression" dxfId="53" priority="35">
      <formula>$AE14&lt;&gt;""</formula>
    </cfRule>
  </conditionalFormatting>
  <conditionalFormatting sqref="AG14:AJ58">
    <cfRule type="expression" dxfId="52" priority="32">
      <formula>$AI14&lt;&gt;""</formula>
    </cfRule>
  </conditionalFormatting>
  <conditionalFormatting sqref="AK14:AQ58">
    <cfRule type="expression" dxfId="51" priority="29">
      <formula>$AP14&lt;&gt;""</formula>
    </cfRule>
  </conditionalFormatting>
  <conditionalFormatting sqref="AR14:AW58">
    <cfRule type="expression" dxfId="50" priority="26">
      <formula>$AV14&lt;&gt;""</formula>
    </cfRule>
  </conditionalFormatting>
  <conditionalFormatting sqref="AX14:BD58">
    <cfRule type="expression" dxfId="49" priority="23">
      <formula>$BC14&lt;&gt;""</formula>
    </cfRule>
  </conditionalFormatting>
  <conditionalFormatting sqref="BE14:BH58">
    <cfRule type="expression" dxfId="48" priority="20">
      <formula>$BG14&lt;&gt;""</formula>
    </cfRule>
  </conditionalFormatting>
  <conditionalFormatting sqref="BI14:BN58">
    <cfRule type="expression" dxfId="47" priority="17">
      <formula>$BM14&lt;&gt;""</formula>
    </cfRule>
  </conditionalFormatting>
  <conditionalFormatting sqref="BO14:BS58">
    <cfRule type="expression" dxfId="46" priority="14">
      <formula>$BR14&lt;&gt;""</formula>
    </cfRule>
  </conditionalFormatting>
  <conditionalFormatting sqref="BT14:BX58">
    <cfRule type="expression" dxfId="45" priority="11">
      <formula>$BW14&lt;&gt;""</formula>
    </cfRule>
  </conditionalFormatting>
  <conditionalFormatting sqref="BY14:CB58">
    <cfRule type="expression" dxfId="44" priority="8">
      <formula>$CA14&lt;&gt;""</formula>
    </cfRule>
  </conditionalFormatting>
  <conditionalFormatting sqref="CC14:CF58">
    <cfRule type="expression" dxfId="43" priority="5">
      <formula>$CE14&lt;&gt;""</formula>
    </cfRule>
  </conditionalFormatting>
  <conditionalFormatting sqref="CG14:CK58">
    <cfRule type="expression" dxfId="42" priority="2">
      <formula>$CJ14&lt;&gt;""</formula>
    </cfRule>
  </conditionalFormatting>
  <printOptions horizontalCentered="1" verticalCentered="1"/>
  <pageMargins left="0" right="0" top="0" bottom="0" header="0.19685039370078741" footer="0.19685039370078741"/>
  <pageSetup paperSize="9" scale="25" orientation="landscape" r:id="rId1"/>
  <headerFooter alignWithMargins="0"/>
  <colBreaks count="3" manualBreakCount="3">
    <brk id="22" max="55" man="1"/>
    <brk id="43" max="60" man="1"/>
    <brk id="66"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K68"/>
  <sheetViews>
    <sheetView zoomScale="40" zoomScaleNormal="40" workbookViewId="0">
      <pane ySplit="14" topLeftCell="A15" activePane="bottomLeft" state="frozen"/>
      <selection pane="bottomLeft" activeCell="J32" sqref="J32"/>
    </sheetView>
  </sheetViews>
  <sheetFormatPr defaultColWidth="9.33203125" defaultRowHeight="30.95" customHeight="1"/>
  <cols>
    <col min="1" max="1" width="7.33203125" style="6" customWidth="1"/>
    <col min="2" max="2" width="62.1640625" style="5" customWidth="1"/>
    <col min="3" max="3" width="6.1640625" style="5" customWidth="1"/>
    <col min="4" max="4" width="22.33203125" style="6" customWidth="1"/>
    <col min="5" max="5" width="7.1640625" style="6" customWidth="1"/>
    <col min="6" max="6" width="79.33203125" style="5" customWidth="1"/>
    <col min="7" max="7" width="6.1640625" style="5" customWidth="1"/>
    <col min="8" max="8" width="22.33203125" style="6" customWidth="1"/>
    <col min="9" max="9" width="7.1640625" style="9" customWidth="1"/>
    <col min="10" max="10" width="73.33203125" style="5" customWidth="1"/>
    <col min="11" max="11" width="6.33203125" style="5" customWidth="1"/>
    <col min="12" max="12" width="22.1640625" style="6" customWidth="1"/>
    <col min="13" max="13" width="7.33203125" style="26" customWidth="1"/>
    <col min="14" max="14" width="110" style="5" customWidth="1"/>
    <col min="15" max="15" width="6.33203125" style="5" customWidth="1"/>
    <col min="16" max="16" width="22.33203125" style="6" customWidth="1"/>
    <col min="17" max="17" width="7.1640625" style="9" customWidth="1"/>
    <col min="18" max="18" width="50.1640625" style="9" customWidth="1"/>
    <col min="19" max="19" width="22.1640625" style="9" customWidth="1"/>
    <col min="20" max="20" width="35" style="5" customWidth="1"/>
    <col min="21" max="21" width="6.1640625" style="5" customWidth="1"/>
    <col min="22" max="22" width="22.5" style="6" customWidth="1"/>
    <col min="23" max="23" width="7.5" style="9" customWidth="1"/>
    <col min="24" max="24" width="54.83203125" style="5" customWidth="1"/>
    <col min="25" max="25" width="46" style="5" customWidth="1"/>
    <col min="26" max="26" width="6.1640625" style="5" customWidth="1"/>
    <col min="27" max="27" width="22.1640625" style="6" customWidth="1"/>
    <col min="28" max="28" width="12" style="9" customWidth="1"/>
    <col min="29" max="29" width="48.83203125" style="5" customWidth="1"/>
    <col min="30" max="30" width="38.33203125" style="5" customWidth="1"/>
    <col min="31" max="31" width="6.1640625" style="5" customWidth="1"/>
    <col min="32" max="32" width="22.1640625" style="6" customWidth="1"/>
    <col min="33" max="33" width="7.33203125" style="9" customWidth="1"/>
    <col min="34" max="34" width="106.33203125" style="5" customWidth="1"/>
    <col min="35" max="35" width="6.1640625" style="5" customWidth="1"/>
    <col min="36" max="36" width="22.1640625" style="6" customWidth="1"/>
    <col min="37" max="37" width="7.33203125" style="5" customWidth="1"/>
    <col min="38" max="38" width="29.5" style="5" customWidth="1"/>
    <col min="39" max="39" width="21.1640625" style="5" customWidth="1"/>
    <col min="40" max="40" width="29.5" style="5" customWidth="1"/>
    <col min="41" max="41" width="27.83203125" style="5" customWidth="1"/>
    <col min="42" max="42" width="6.1640625" style="5" customWidth="1"/>
    <col min="43" max="43" width="22.1640625" style="6" customWidth="1"/>
    <col min="44" max="44" width="7.33203125" style="5" customWidth="1"/>
    <col min="45" max="45" width="45.33203125" style="5" customWidth="1"/>
    <col min="46" max="46" width="37.1640625" style="5" customWidth="1"/>
    <col min="47" max="47" width="56.5" style="5" customWidth="1"/>
    <col min="48" max="48" width="6.1640625" style="5" customWidth="1"/>
    <col min="49" max="49" width="22.1640625" style="6" customWidth="1"/>
    <col min="50" max="50" width="7.33203125" style="5" customWidth="1"/>
    <col min="51" max="51" width="10.5" style="5" customWidth="1"/>
    <col min="52" max="52" width="12.1640625" style="5" customWidth="1"/>
    <col min="53" max="53" width="9" style="5" customWidth="1"/>
    <col min="54" max="54" width="134" style="5" customWidth="1"/>
    <col min="55" max="55" width="6.1640625" style="5" customWidth="1"/>
    <col min="56" max="56" width="22.33203125" style="5" customWidth="1"/>
    <col min="57" max="57" width="7.33203125" style="5" customWidth="1"/>
    <col min="58" max="58" width="111.83203125" style="5" customWidth="1"/>
    <col min="59" max="59" width="6.1640625" style="5" customWidth="1"/>
    <col min="60" max="60" width="22.1640625" style="5" customWidth="1"/>
    <col min="61" max="61" width="7.33203125" style="5" customWidth="1"/>
    <col min="62" max="62" width="41.5" style="5" customWidth="1"/>
    <col min="63" max="63" width="24.33203125" style="5" customWidth="1"/>
    <col min="64" max="64" width="29.33203125" style="5" customWidth="1"/>
    <col min="65" max="65" width="6.1640625" style="5" customWidth="1"/>
    <col min="66" max="66" width="22.33203125" style="5" customWidth="1"/>
    <col min="67" max="67" width="7.33203125" style="5" customWidth="1"/>
    <col min="68" max="68" width="54" style="5" customWidth="1"/>
    <col min="69" max="69" width="41.1640625" style="5" customWidth="1"/>
    <col min="70" max="70" width="6.1640625" style="5" customWidth="1"/>
    <col min="71" max="71" width="22.1640625" style="6" customWidth="1"/>
    <col min="72" max="72" width="7.33203125" style="5" customWidth="1"/>
    <col min="73" max="73" width="63.33203125" style="5" customWidth="1"/>
    <col min="74" max="74" width="33.83203125" style="5" customWidth="1"/>
    <col min="75" max="75" width="6.1640625" style="5" customWidth="1"/>
    <col min="76" max="76" width="22.33203125" style="5" customWidth="1"/>
    <col min="77" max="77" width="7.33203125" style="5" customWidth="1"/>
    <col min="78" max="78" width="97.33203125" style="5" customWidth="1"/>
    <col min="79" max="79" width="6.1640625" style="5" customWidth="1"/>
    <col min="80" max="80" width="22.1640625" style="5" customWidth="1"/>
    <col min="81" max="81" width="7.33203125" style="5" customWidth="1"/>
    <col min="82" max="82" width="130.1640625" style="5" customWidth="1"/>
    <col min="83" max="83" width="6.1640625" style="5" customWidth="1"/>
    <col min="84" max="84" width="22.1640625" style="5" customWidth="1"/>
    <col min="85" max="85" width="7.33203125" style="5" customWidth="1"/>
    <col min="86" max="86" width="22" style="5" customWidth="1"/>
    <col min="87" max="87" width="31.33203125" style="5" customWidth="1"/>
    <col min="88" max="88" width="6.1640625" style="5" customWidth="1"/>
    <col min="89" max="89" width="22.33203125" style="5" customWidth="1"/>
    <col min="90" max="16384" width="9.33203125" style="5"/>
  </cols>
  <sheetData>
    <row r="1" spans="1:89" ht="41.25" customHeight="1">
      <c r="A1" s="1" t="s">
        <v>0</v>
      </c>
      <c r="C1" s="6"/>
      <c r="D1" s="4"/>
      <c r="E1" s="4" t="s">
        <v>509</v>
      </c>
      <c r="H1" s="5"/>
      <c r="L1" s="7"/>
      <c r="M1" s="11"/>
      <c r="P1" s="7"/>
      <c r="Q1" s="13"/>
      <c r="R1" s="13"/>
      <c r="S1" s="13"/>
      <c r="T1" s="14"/>
      <c r="U1" s="14"/>
      <c r="V1" s="66" t="s">
        <v>598</v>
      </c>
      <c r="W1" s="1" t="s">
        <v>0</v>
      </c>
      <c r="Z1" s="4" t="s">
        <v>510</v>
      </c>
      <c r="AA1" s="4"/>
      <c r="AB1" s="4"/>
      <c r="AF1" s="5"/>
      <c r="AJ1" s="7"/>
      <c r="AK1" s="13"/>
      <c r="AL1" s="14"/>
      <c r="AM1" s="14"/>
      <c r="AN1" s="14"/>
      <c r="AO1" s="14"/>
      <c r="AP1" s="8"/>
      <c r="AQ1" s="66" t="str">
        <f>V1</f>
        <v>2023年11月～2024年1月</v>
      </c>
      <c r="AR1" s="1" t="s">
        <v>0</v>
      </c>
      <c r="AU1" s="4" t="s">
        <v>511</v>
      </c>
      <c r="AV1" s="4"/>
      <c r="AW1" s="4"/>
      <c r="AX1" s="12"/>
      <c r="BE1" s="9"/>
      <c r="BH1" s="7"/>
      <c r="BI1" s="13"/>
      <c r="BJ1" s="14"/>
      <c r="BK1" s="14"/>
      <c r="BL1" s="14"/>
      <c r="BM1" s="14"/>
      <c r="BN1" s="66" t="str">
        <f>V1</f>
        <v>2023年11月～2024年1月</v>
      </c>
      <c r="BO1" s="1" t="s">
        <v>0</v>
      </c>
      <c r="BR1" s="4" t="s">
        <v>512</v>
      </c>
      <c r="BS1" s="4"/>
      <c r="BT1" s="12"/>
      <c r="BY1" s="9"/>
      <c r="CB1" s="7"/>
      <c r="CC1" s="11"/>
      <c r="CF1" s="7"/>
      <c r="CG1" s="13"/>
      <c r="CH1" s="14"/>
      <c r="CI1" s="14"/>
      <c r="CJ1" s="14"/>
      <c r="CK1" s="66" t="str">
        <f>V1</f>
        <v>2023年11月～2024年1月</v>
      </c>
    </row>
    <row r="2" spans="1:89" ht="10.5" customHeight="1" thickBot="1">
      <c r="A2" s="1"/>
      <c r="C2" s="6"/>
      <c r="D2" s="4"/>
      <c r="E2" s="12"/>
      <c r="H2" s="5"/>
      <c r="L2" s="7"/>
      <c r="M2" s="11"/>
      <c r="P2" s="7"/>
      <c r="Q2" s="13"/>
      <c r="R2" s="13"/>
      <c r="S2" s="13"/>
      <c r="T2" s="14"/>
      <c r="U2" s="14"/>
      <c r="V2" s="20"/>
      <c r="W2" s="1"/>
      <c r="Z2" s="6"/>
      <c r="AA2" s="4"/>
      <c r="AB2" s="12"/>
      <c r="AF2" s="5"/>
      <c r="AJ2" s="7"/>
      <c r="AK2" s="13"/>
      <c r="AL2" s="14"/>
      <c r="AM2" s="14"/>
      <c r="AN2" s="14"/>
      <c r="AO2" s="14"/>
      <c r="AP2" s="8"/>
      <c r="AQ2" s="11"/>
      <c r="AR2" s="1"/>
      <c r="AV2" s="6"/>
      <c r="AW2" s="4"/>
      <c r="AX2" s="12"/>
      <c r="BE2" s="9"/>
      <c r="BH2" s="7"/>
      <c r="BI2" s="13"/>
      <c r="BJ2" s="14"/>
      <c r="BK2" s="14"/>
      <c r="BL2" s="14"/>
      <c r="BM2" s="14"/>
      <c r="BN2" s="20"/>
      <c r="BO2" s="1"/>
      <c r="BR2" s="6"/>
      <c r="BS2" s="4"/>
      <c r="BT2" s="12"/>
      <c r="BY2" s="9"/>
      <c r="CB2" s="7"/>
      <c r="CC2" s="11"/>
      <c r="CF2" s="7"/>
      <c r="CG2" s="13"/>
      <c r="CH2" s="14"/>
      <c r="CI2" s="14"/>
      <c r="CJ2" s="14"/>
      <c r="CK2" s="20"/>
    </row>
    <row r="3" spans="1:89" ht="7.5" customHeight="1">
      <c r="A3" s="1"/>
      <c r="B3" s="52"/>
      <c r="C3" s="53"/>
      <c r="D3" s="54"/>
      <c r="E3" s="55"/>
      <c r="F3" s="56"/>
      <c r="G3" s="56"/>
      <c r="H3" s="44"/>
      <c r="L3" s="7"/>
      <c r="M3" s="11"/>
      <c r="P3" s="7"/>
      <c r="Q3" s="13"/>
      <c r="R3" s="13"/>
      <c r="S3" s="13"/>
      <c r="T3" s="14"/>
      <c r="U3" s="14"/>
      <c r="V3" s="20"/>
      <c r="W3" s="2"/>
      <c r="X3" s="52"/>
      <c r="Y3" s="56"/>
      <c r="Z3" s="53"/>
      <c r="AA3" s="54"/>
      <c r="AB3" s="55"/>
      <c r="AC3" s="56"/>
      <c r="AD3" s="56"/>
      <c r="AE3" s="99"/>
      <c r="AF3" s="5"/>
      <c r="AJ3" s="10"/>
      <c r="AK3" s="13"/>
      <c r="AL3" s="14"/>
      <c r="AM3" s="14"/>
      <c r="AN3" s="14"/>
      <c r="AO3" s="14"/>
      <c r="AP3" s="8"/>
      <c r="AQ3" s="11"/>
      <c r="AR3" s="2"/>
      <c r="AS3" s="52"/>
      <c r="AT3" s="53"/>
      <c r="AU3" s="54"/>
      <c r="AV3" s="55"/>
      <c r="AW3" s="56"/>
      <c r="AX3" s="56"/>
      <c r="AY3" s="56"/>
      <c r="AZ3" s="44"/>
      <c r="BE3" s="9"/>
      <c r="BH3" s="3"/>
      <c r="BI3" s="13"/>
      <c r="BJ3" s="14"/>
      <c r="BK3" s="14"/>
      <c r="BL3" s="14"/>
      <c r="BM3" s="14"/>
      <c r="BN3" s="20"/>
      <c r="BO3" s="2"/>
      <c r="BP3" s="52"/>
      <c r="BQ3" s="56"/>
      <c r="BR3" s="53"/>
      <c r="BS3" s="54"/>
      <c r="BT3" s="55"/>
      <c r="BU3" s="56"/>
      <c r="BV3" s="56"/>
      <c r="BW3" s="99"/>
      <c r="BY3" s="9"/>
      <c r="CB3" s="3"/>
      <c r="CC3" s="16"/>
      <c r="CD3" s="11"/>
      <c r="CE3" s="11"/>
      <c r="CF3" s="3"/>
      <c r="CG3" s="13"/>
      <c r="CH3" s="14"/>
      <c r="CI3" s="14"/>
      <c r="CJ3" s="14"/>
      <c r="CK3" s="20"/>
    </row>
    <row r="4" spans="1:89" ht="41.25" customHeight="1">
      <c r="A4" s="43"/>
      <c r="B4" s="121" t="s">
        <v>338</v>
      </c>
      <c r="C4" s="178"/>
      <c r="D4" s="178"/>
      <c r="E4" s="178"/>
      <c r="F4" s="178"/>
      <c r="G4" s="123" t="s">
        <v>90</v>
      </c>
      <c r="H4" s="45"/>
      <c r="J4" s="117" t="s">
        <v>436</v>
      </c>
      <c r="L4" s="7"/>
      <c r="M4" s="11"/>
      <c r="P4" s="7"/>
      <c r="Q4" s="65"/>
      <c r="R4" s="65" t="s">
        <v>59</v>
      </c>
      <c r="S4" s="103">
        <f>SUM(Z62:AA63)</f>
        <v>29436</v>
      </c>
      <c r="T4" s="65"/>
      <c r="U4" s="65" t="s">
        <v>474</v>
      </c>
      <c r="V4" s="103">
        <f>SUM(D14)</f>
        <v>3443</v>
      </c>
      <c r="W4" s="43"/>
      <c r="X4" s="121" t="s">
        <v>338</v>
      </c>
      <c r="Y4" s="178">
        <f>C4</f>
        <v>0</v>
      </c>
      <c r="Z4" s="178"/>
      <c r="AA4" s="178"/>
      <c r="AB4" s="178"/>
      <c r="AC4" s="178"/>
      <c r="AD4" s="123" t="s">
        <v>90</v>
      </c>
      <c r="AE4" s="100"/>
      <c r="AF4" s="117" t="s">
        <v>436</v>
      </c>
      <c r="AH4" s="63"/>
      <c r="AJ4" s="7"/>
      <c r="AK4" s="13"/>
      <c r="AL4" s="14"/>
      <c r="AM4" s="65" t="s">
        <v>59</v>
      </c>
      <c r="AN4" s="103">
        <f>SUM(S4)</f>
        <v>29436</v>
      </c>
      <c r="AO4" s="65"/>
      <c r="AP4" s="65" t="s">
        <v>474</v>
      </c>
      <c r="AQ4" s="103">
        <f>SUM(V4)</f>
        <v>3443</v>
      </c>
      <c r="AR4" s="43"/>
      <c r="AS4" s="121" t="s">
        <v>338</v>
      </c>
      <c r="AT4" s="178">
        <f>C4</f>
        <v>0</v>
      </c>
      <c r="AU4" s="178"/>
      <c r="AV4" s="178"/>
      <c r="AW4" s="178"/>
      <c r="AX4" s="178"/>
      <c r="AY4" s="123" t="s">
        <v>90</v>
      </c>
      <c r="AZ4" s="86"/>
      <c r="BA4" s="63"/>
      <c r="BB4" s="117" t="s">
        <v>436</v>
      </c>
      <c r="BC4" s="84"/>
      <c r="BE4" s="9"/>
      <c r="BF4" s="63"/>
      <c r="BH4" s="7"/>
      <c r="BI4" s="18"/>
      <c r="BJ4" s="65" t="s">
        <v>59</v>
      </c>
      <c r="BK4" s="103">
        <f>SUM(S4)</f>
        <v>29436</v>
      </c>
      <c r="BL4" s="65"/>
      <c r="BM4" s="65" t="s">
        <v>474</v>
      </c>
      <c r="BN4" s="103">
        <f>SUM(V4)</f>
        <v>3443</v>
      </c>
      <c r="BO4" s="43"/>
      <c r="BP4" s="121" t="s">
        <v>338</v>
      </c>
      <c r="BQ4" s="178">
        <f>C4</f>
        <v>0</v>
      </c>
      <c r="BR4" s="178"/>
      <c r="BS4" s="178"/>
      <c r="BT4" s="178"/>
      <c r="BU4" s="178"/>
      <c r="BV4" s="123" t="s">
        <v>90</v>
      </c>
      <c r="BW4" s="100"/>
      <c r="BX4" s="117" t="s">
        <v>436</v>
      </c>
      <c r="BY4" s="9"/>
      <c r="BZ4" s="63"/>
      <c r="CB4" s="7"/>
      <c r="CC4" s="11"/>
      <c r="CF4" s="7"/>
      <c r="CG4" s="65" t="s">
        <v>59</v>
      </c>
      <c r="CH4" s="103">
        <f>SUM(S4)</f>
        <v>29436</v>
      </c>
      <c r="CI4" s="65"/>
      <c r="CJ4" s="65" t="s">
        <v>474</v>
      </c>
      <c r="CK4" s="103">
        <f>SUM(V4)</f>
        <v>3443</v>
      </c>
    </row>
    <row r="5" spans="1:89" ht="41.25" customHeight="1">
      <c r="A5" s="43"/>
      <c r="B5" s="121" t="s">
        <v>339</v>
      </c>
      <c r="C5" s="179"/>
      <c r="D5" s="179"/>
      <c r="E5" s="179"/>
      <c r="F5" s="122" t="s">
        <v>91</v>
      </c>
      <c r="G5" s="19"/>
      <c r="H5" s="45"/>
      <c r="J5" s="11" t="s">
        <v>343</v>
      </c>
      <c r="L5" s="7"/>
      <c r="M5" s="11"/>
      <c r="P5" s="7"/>
      <c r="Q5" s="65"/>
      <c r="R5" s="65" t="s">
        <v>60</v>
      </c>
      <c r="S5" s="103">
        <f>SUM(Z64-Z62)</f>
        <v>29307</v>
      </c>
      <c r="T5" s="65"/>
      <c r="U5" s="65" t="s">
        <v>86</v>
      </c>
      <c r="V5" s="103">
        <f>SUM(AA14)</f>
        <v>7925</v>
      </c>
      <c r="W5" s="43"/>
      <c r="X5" s="121" t="s">
        <v>339</v>
      </c>
      <c r="Y5" s="146">
        <f>C5</f>
        <v>0</v>
      </c>
      <c r="Z5" s="122" t="s">
        <v>91</v>
      </c>
      <c r="AA5" s="97"/>
      <c r="AB5" s="97"/>
      <c r="AC5" s="43"/>
      <c r="AD5" s="43"/>
      <c r="AE5" s="101"/>
      <c r="AF5" s="11" t="s">
        <v>343</v>
      </c>
      <c r="AH5" s="15"/>
      <c r="AJ5" s="7"/>
      <c r="AK5" s="13"/>
      <c r="AL5" s="14"/>
      <c r="AM5" s="65" t="s">
        <v>60</v>
      </c>
      <c r="AN5" s="103">
        <f>SUM(S5)</f>
        <v>29307</v>
      </c>
      <c r="AO5" s="65"/>
      <c r="AP5" s="65" t="s">
        <v>86</v>
      </c>
      <c r="AQ5" s="103">
        <f>SUM(V5)</f>
        <v>7925</v>
      </c>
      <c r="AR5" s="43"/>
      <c r="AS5" s="121" t="s">
        <v>339</v>
      </c>
      <c r="AT5" s="147">
        <f>C5</f>
        <v>0</v>
      </c>
      <c r="AU5" s="123" t="s">
        <v>91</v>
      </c>
      <c r="AV5" s="84"/>
      <c r="AW5" s="43"/>
      <c r="AX5" s="19"/>
      <c r="AZ5" s="86"/>
      <c r="BA5" s="15"/>
      <c r="BB5" s="11" t="s">
        <v>343</v>
      </c>
      <c r="BC5" s="19"/>
      <c r="BE5" s="9"/>
      <c r="BF5" s="15"/>
      <c r="BH5" s="7"/>
      <c r="BI5" s="18"/>
      <c r="BJ5" s="65" t="s">
        <v>60</v>
      </c>
      <c r="BK5" s="103">
        <f>SUM(S5)</f>
        <v>29307</v>
      </c>
      <c r="BL5" s="65"/>
      <c r="BM5" s="65" t="s">
        <v>86</v>
      </c>
      <c r="BN5" s="103">
        <f>SUM(V5)</f>
        <v>7925</v>
      </c>
      <c r="BO5" s="43"/>
      <c r="BP5" s="121" t="s">
        <v>339</v>
      </c>
      <c r="BQ5" s="146">
        <f>C5</f>
        <v>0</v>
      </c>
      <c r="BR5" s="122" t="s">
        <v>91</v>
      </c>
      <c r="BS5" s="97"/>
      <c r="BT5" s="97"/>
      <c r="BU5" s="43"/>
      <c r="BV5" s="43"/>
      <c r="BW5" s="101"/>
      <c r="BX5" s="11" t="s">
        <v>343</v>
      </c>
      <c r="BY5" s="9"/>
      <c r="BZ5" s="15"/>
      <c r="CB5" s="7"/>
      <c r="CC5" s="11"/>
      <c r="CF5" s="7"/>
      <c r="CG5" s="65" t="s">
        <v>60</v>
      </c>
      <c r="CH5" s="103">
        <f>SUM(S5)</f>
        <v>29307</v>
      </c>
      <c r="CI5" s="65"/>
      <c r="CJ5" s="65" t="s">
        <v>86</v>
      </c>
      <c r="CK5" s="103">
        <f>SUM(V5)</f>
        <v>7925</v>
      </c>
    </row>
    <row r="6" spans="1:89" ht="41.25" customHeight="1">
      <c r="A6" s="43"/>
      <c r="B6" s="121" t="s">
        <v>340</v>
      </c>
      <c r="C6" s="178"/>
      <c r="D6" s="178"/>
      <c r="E6" s="178"/>
      <c r="F6" s="178"/>
      <c r="G6" s="83"/>
      <c r="H6" s="45"/>
      <c r="J6" s="11" t="s">
        <v>344</v>
      </c>
      <c r="L6" s="7"/>
      <c r="M6" s="11"/>
      <c r="P6" s="7"/>
      <c r="Q6" s="65"/>
      <c r="R6" s="65" t="s">
        <v>61</v>
      </c>
      <c r="S6" s="103">
        <f>SUM(BS14,BX14,CB14,CF14,CK14)</f>
        <v>32553</v>
      </c>
      <c r="T6" s="65"/>
      <c r="U6" s="65" t="s">
        <v>475</v>
      </c>
      <c r="V6" s="103">
        <f>SUM(BN14)</f>
        <v>7038</v>
      </c>
      <c r="W6" s="43"/>
      <c r="X6" s="121" t="s">
        <v>340</v>
      </c>
      <c r="Y6" s="178">
        <f>C6</f>
        <v>0</v>
      </c>
      <c r="Z6" s="178"/>
      <c r="AA6" s="178"/>
      <c r="AB6" s="178"/>
      <c r="AC6" s="178"/>
      <c r="AD6" s="83"/>
      <c r="AE6" s="102"/>
      <c r="AF6" s="11" t="s">
        <v>344</v>
      </c>
      <c r="AH6" s="15"/>
      <c r="AJ6" s="7"/>
      <c r="AK6" s="13"/>
      <c r="AL6" s="14"/>
      <c r="AM6" s="65" t="s">
        <v>61</v>
      </c>
      <c r="AN6" s="103">
        <f>SUM(S6)</f>
        <v>32553</v>
      </c>
      <c r="AO6" s="65"/>
      <c r="AP6" s="65" t="s">
        <v>475</v>
      </c>
      <c r="AQ6" s="103">
        <f>SUM(V6)</f>
        <v>7038</v>
      </c>
      <c r="AR6" s="43"/>
      <c r="AS6" s="121" t="s">
        <v>340</v>
      </c>
      <c r="AT6" s="178">
        <f>C6</f>
        <v>0</v>
      </c>
      <c r="AU6" s="178"/>
      <c r="AV6" s="178"/>
      <c r="AW6" s="178"/>
      <c r="AX6" s="178"/>
      <c r="AZ6" s="87"/>
      <c r="BA6" s="15"/>
      <c r="BB6" s="11" t="s">
        <v>344</v>
      </c>
      <c r="BC6" s="83"/>
      <c r="BE6" s="9"/>
      <c r="BF6" s="15"/>
      <c r="BH6" s="7"/>
      <c r="BI6" s="18"/>
      <c r="BJ6" s="65" t="s">
        <v>61</v>
      </c>
      <c r="BK6" s="103">
        <f>SUM(S6)</f>
        <v>32553</v>
      </c>
      <c r="BL6" s="65"/>
      <c r="BM6" s="65" t="s">
        <v>475</v>
      </c>
      <c r="BN6" s="103">
        <f>SUM(V6)</f>
        <v>7038</v>
      </c>
      <c r="BO6" s="43"/>
      <c r="BP6" s="121" t="s">
        <v>340</v>
      </c>
      <c r="BQ6" s="178">
        <f>C6</f>
        <v>0</v>
      </c>
      <c r="BR6" s="178"/>
      <c r="BS6" s="178"/>
      <c r="BT6" s="178"/>
      <c r="BU6" s="178"/>
      <c r="BV6" s="83"/>
      <c r="BW6" s="102"/>
      <c r="BX6" s="11" t="s">
        <v>344</v>
      </c>
      <c r="BY6" s="9"/>
      <c r="BZ6" s="15"/>
      <c r="CB6" s="7"/>
      <c r="CC6" s="11"/>
      <c r="CF6" s="7"/>
      <c r="CG6" s="65" t="s">
        <v>61</v>
      </c>
      <c r="CH6" s="103">
        <f>SUM(S6)</f>
        <v>32553</v>
      </c>
      <c r="CI6" s="65"/>
      <c r="CJ6" s="65" t="s">
        <v>475</v>
      </c>
      <c r="CK6" s="103">
        <f>SUM(V6)</f>
        <v>7038</v>
      </c>
    </row>
    <row r="7" spans="1:89" ht="41.25" customHeight="1">
      <c r="A7" s="43"/>
      <c r="B7" s="121" t="s">
        <v>341</v>
      </c>
      <c r="C7" s="173">
        <f>SUM(C59,G59,K59,O59,U59,Z59,AE59,AI59,AP59,AV59,BC59,BG59,BM59,BR59,BW59,CA59,CE59,CJ59)</f>
        <v>0</v>
      </c>
      <c r="D7" s="173"/>
      <c r="E7" s="173"/>
      <c r="F7" s="122" t="s">
        <v>89</v>
      </c>
      <c r="G7" s="19"/>
      <c r="H7" s="45"/>
      <c r="J7" s="11" t="s">
        <v>88</v>
      </c>
      <c r="L7" s="7"/>
      <c r="M7" s="11"/>
      <c r="P7" s="7"/>
      <c r="Q7" s="18"/>
      <c r="R7" s="18"/>
      <c r="S7" s="18"/>
      <c r="T7" s="65"/>
      <c r="U7" s="65"/>
      <c r="V7" s="103"/>
      <c r="W7" s="43"/>
      <c r="X7" s="121" t="s">
        <v>341</v>
      </c>
      <c r="Y7" s="94">
        <f>SUM(C7)</f>
        <v>0</v>
      </c>
      <c r="Z7" s="122" t="s">
        <v>89</v>
      </c>
      <c r="AA7" s="98"/>
      <c r="AB7" s="98"/>
      <c r="AC7" s="43"/>
      <c r="AD7" s="43"/>
      <c r="AE7" s="101"/>
      <c r="AF7" s="11" t="s">
        <v>88</v>
      </c>
      <c r="AH7" s="15"/>
      <c r="AJ7" s="7"/>
      <c r="AK7" s="13"/>
      <c r="AL7" s="14"/>
      <c r="AM7" s="14"/>
      <c r="AN7" s="14"/>
      <c r="AO7" s="65"/>
      <c r="AP7" s="65"/>
      <c r="AQ7" s="104"/>
      <c r="AR7" s="43"/>
      <c r="AS7" s="121" t="s">
        <v>341</v>
      </c>
      <c r="AT7" s="110">
        <f>SUM(C7)</f>
        <v>0</v>
      </c>
      <c r="AU7" s="123" t="s">
        <v>89</v>
      </c>
      <c r="AV7" s="84"/>
      <c r="AW7" s="43"/>
      <c r="AX7" s="19"/>
      <c r="AZ7" s="86"/>
      <c r="BA7" s="15"/>
      <c r="BB7" s="11" t="s">
        <v>88</v>
      </c>
      <c r="BC7" s="19"/>
      <c r="BE7" s="9"/>
      <c r="BF7" s="15"/>
      <c r="BH7" s="7"/>
      <c r="BI7" s="18"/>
      <c r="BJ7" s="18"/>
      <c r="BK7" s="18"/>
      <c r="BL7" s="65"/>
      <c r="BM7" s="65"/>
      <c r="BN7" s="103"/>
      <c r="BO7" s="43"/>
      <c r="BP7" s="121" t="s">
        <v>341</v>
      </c>
      <c r="BQ7" s="94">
        <f>SUM(C7)</f>
        <v>0</v>
      </c>
      <c r="BR7" s="122" t="s">
        <v>89</v>
      </c>
      <c r="BS7" s="98"/>
      <c r="BT7" s="98"/>
      <c r="BU7" s="43"/>
      <c r="BV7" s="43"/>
      <c r="BW7" s="101"/>
      <c r="BX7" s="11" t="s">
        <v>88</v>
      </c>
      <c r="BY7" s="9"/>
      <c r="BZ7" s="15"/>
      <c r="CB7" s="7"/>
      <c r="CC7" s="11"/>
      <c r="CF7" s="7"/>
      <c r="CG7" s="18"/>
      <c r="CH7" s="18"/>
      <c r="CI7" s="65"/>
      <c r="CJ7" s="65"/>
      <c r="CK7" s="103"/>
    </row>
    <row r="8" spans="1:89" ht="41.25" customHeight="1">
      <c r="A8" s="43"/>
      <c r="B8" s="121" t="s">
        <v>342</v>
      </c>
      <c r="C8" s="174"/>
      <c r="D8" s="174"/>
      <c r="E8" s="174"/>
      <c r="F8" s="43"/>
      <c r="G8" s="19"/>
      <c r="H8" s="45"/>
      <c r="J8" s="11" t="s">
        <v>345</v>
      </c>
      <c r="L8" s="7"/>
      <c r="M8" s="11"/>
      <c r="P8" s="7"/>
      <c r="Q8" s="18"/>
      <c r="R8" s="18"/>
      <c r="S8" s="18"/>
      <c r="T8" s="65"/>
      <c r="U8" s="65" t="s">
        <v>62</v>
      </c>
      <c r="V8" s="103">
        <f>SUM(S4:S6,V4:V6)</f>
        <v>109702</v>
      </c>
      <c r="W8" s="43"/>
      <c r="X8" s="121" t="s">
        <v>342</v>
      </c>
      <c r="Y8" s="109">
        <f>C8</f>
        <v>0</v>
      </c>
      <c r="Z8" s="83"/>
      <c r="AA8" s="83"/>
      <c r="AB8" s="83"/>
      <c r="AC8" s="43"/>
      <c r="AD8" s="43"/>
      <c r="AE8" s="101"/>
      <c r="AF8" s="11" t="s">
        <v>345</v>
      </c>
      <c r="AH8" s="15"/>
      <c r="AJ8" s="7"/>
      <c r="AK8" s="13"/>
      <c r="AL8" s="14"/>
      <c r="AM8" s="14"/>
      <c r="AN8" s="14"/>
      <c r="AO8" s="65"/>
      <c r="AP8" s="65" t="s">
        <v>62</v>
      </c>
      <c r="AQ8" s="103">
        <f>SUM(V8)</f>
        <v>109702</v>
      </c>
      <c r="AR8" s="43"/>
      <c r="AS8" s="121" t="s">
        <v>342</v>
      </c>
      <c r="AT8" s="109">
        <f>C8</f>
        <v>0</v>
      </c>
      <c r="AU8" s="83"/>
      <c r="AV8" s="83"/>
      <c r="AW8" s="43"/>
      <c r="AX8" s="19"/>
      <c r="AZ8" s="86"/>
      <c r="BA8" s="15"/>
      <c r="BB8" s="11" t="s">
        <v>345</v>
      </c>
      <c r="BC8" s="19"/>
      <c r="BE8" s="9"/>
      <c r="BF8" s="15"/>
      <c r="BH8" s="7"/>
      <c r="BI8" s="18"/>
      <c r="BJ8" s="18"/>
      <c r="BK8" s="18"/>
      <c r="BL8" s="65"/>
      <c r="BM8" s="65" t="s">
        <v>62</v>
      </c>
      <c r="BN8" s="103">
        <f>SUM(V8)</f>
        <v>109702</v>
      </c>
      <c r="BO8" s="43"/>
      <c r="BP8" s="121" t="s">
        <v>342</v>
      </c>
      <c r="BQ8" s="109">
        <f>C8</f>
        <v>0</v>
      </c>
      <c r="BR8" s="83"/>
      <c r="BS8" s="83"/>
      <c r="BT8" s="83"/>
      <c r="BU8" s="43"/>
      <c r="BV8" s="43"/>
      <c r="BW8" s="101"/>
      <c r="BX8" s="11" t="s">
        <v>345</v>
      </c>
      <c r="BY8" s="9"/>
      <c r="BZ8" s="15"/>
      <c r="CB8" s="7"/>
      <c r="CC8" s="11"/>
      <c r="CF8" s="7"/>
      <c r="CG8" s="18"/>
      <c r="CH8" s="18"/>
      <c r="CI8" s="65"/>
      <c r="CJ8" s="65" t="s">
        <v>62</v>
      </c>
      <c r="CK8" s="103">
        <f>SUM(V8)</f>
        <v>109702</v>
      </c>
    </row>
    <row r="9" spans="1:89" ht="15" customHeight="1" thickBot="1">
      <c r="A9" s="1"/>
      <c r="B9" s="47"/>
      <c r="C9" s="48"/>
      <c r="D9" s="49"/>
      <c r="E9" s="50"/>
      <c r="F9" s="51"/>
      <c r="G9" s="51"/>
      <c r="H9" s="46"/>
      <c r="L9" s="7"/>
      <c r="M9" s="11"/>
      <c r="P9" s="7"/>
      <c r="Q9" s="13"/>
      <c r="R9" s="13"/>
      <c r="S9" s="13"/>
      <c r="T9" s="14"/>
      <c r="U9" s="14"/>
      <c r="V9" s="20"/>
      <c r="W9" s="2"/>
      <c r="X9" s="47"/>
      <c r="Y9" s="51"/>
      <c r="Z9" s="48"/>
      <c r="AA9" s="49"/>
      <c r="AB9" s="50"/>
      <c r="AC9" s="51"/>
      <c r="AD9" s="51"/>
      <c r="AE9" s="99"/>
      <c r="AF9" s="5"/>
      <c r="AJ9" s="10"/>
      <c r="AK9" s="13"/>
      <c r="AL9" s="14"/>
      <c r="AM9" s="14"/>
      <c r="AN9" s="14"/>
      <c r="AO9" s="14"/>
      <c r="AP9" s="8"/>
      <c r="AQ9" s="11"/>
      <c r="AR9" s="2"/>
      <c r="AS9" s="47"/>
      <c r="AT9" s="48"/>
      <c r="AU9" s="49"/>
      <c r="AV9" s="50"/>
      <c r="AW9" s="51"/>
      <c r="AX9" s="51"/>
      <c r="AY9" s="51"/>
      <c r="AZ9" s="46"/>
      <c r="BE9" s="9"/>
      <c r="BH9" s="3"/>
      <c r="BI9" s="13"/>
      <c r="BJ9" s="14"/>
      <c r="BK9" s="14"/>
      <c r="BL9" s="14"/>
      <c r="BM9" s="14"/>
      <c r="BN9" s="20"/>
      <c r="BO9" s="2"/>
      <c r="BP9" s="47"/>
      <c r="BQ9" s="51"/>
      <c r="BR9" s="48"/>
      <c r="BS9" s="49"/>
      <c r="BT9" s="50"/>
      <c r="BU9" s="51"/>
      <c r="BV9" s="51"/>
      <c r="BW9" s="99"/>
      <c r="BY9" s="9"/>
      <c r="CB9" s="3"/>
      <c r="CC9" s="16"/>
      <c r="CD9" s="11"/>
      <c r="CE9" s="11"/>
      <c r="CF9" s="3"/>
      <c r="CG9" s="13"/>
      <c r="CH9" s="14"/>
      <c r="CI9" s="14"/>
      <c r="CJ9" s="14"/>
      <c r="CK9" s="20"/>
    </row>
    <row r="10" spans="1:89" ht="15" customHeight="1">
      <c r="A10" s="1"/>
      <c r="C10" s="6"/>
      <c r="D10" s="4"/>
      <c r="E10" s="12"/>
      <c r="H10" s="5"/>
      <c r="L10" s="7"/>
      <c r="M10" s="11"/>
      <c r="P10" s="7"/>
      <c r="Q10" s="13"/>
      <c r="R10" s="13"/>
      <c r="S10" s="13"/>
      <c r="T10" s="14"/>
      <c r="U10" s="14"/>
      <c r="V10" s="20"/>
      <c r="W10" s="2"/>
      <c r="AA10" s="15"/>
      <c r="AB10" s="16"/>
      <c r="AC10" s="12"/>
      <c r="AD10" s="12"/>
      <c r="AE10" s="12"/>
      <c r="AF10" s="3"/>
      <c r="AJ10" s="10"/>
      <c r="AK10" s="13"/>
      <c r="AL10" s="14"/>
      <c r="AM10" s="14"/>
      <c r="AN10" s="14"/>
      <c r="AO10" s="14"/>
      <c r="AP10" s="8"/>
      <c r="AQ10" s="11"/>
      <c r="AR10" s="2"/>
      <c r="AW10" s="12"/>
      <c r="AY10" s="17"/>
      <c r="AZ10" s="17"/>
      <c r="BA10" s="17"/>
      <c r="BB10" s="17"/>
      <c r="BC10" s="17"/>
      <c r="BD10" s="15"/>
      <c r="BE10" s="9"/>
      <c r="BH10" s="3"/>
      <c r="BI10" s="13"/>
      <c r="BJ10" s="14"/>
      <c r="BK10" s="14"/>
      <c r="BL10" s="14"/>
      <c r="BM10" s="14"/>
      <c r="BN10" s="20"/>
      <c r="BO10" s="2"/>
      <c r="BS10" s="12"/>
      <c r="BU10" s="17"/>
      <c r="BV10" s="17"/>
      <c r="BW10" s="17"/>
      <c r="BX10" s="15"/>
      <c r="BY10" s="9"/>
      <c r="CB10" s="3"/>
      <c r="CC10" s="16"/>
      <c r="CD10" s="11"/>
      <c r="CE10" s="11"/>
      <c r="CF10" s="3"/>
      <c r="CG10" s="13"/>
      <c r="CH10" s="14"/>
      <c r="CI10" s="14"/>
      <c r="CJ10" s="14"/>
      <c r="CK10" s="20"/>
    </row>
    <row r="11" spans="1:89" s="21" customFormat="1" ht="33.75" customHeight="1">
      <c r="A11" s="175" t="s">
        <v>448</v>
      </c>
      <c r="B11" s="176"/>
      <c r="C11" s="176"/>
      <c r="D11" s="177"/>
      <c r="E11" s="175" t="s">
        <v>31</v>
      </c>
      <c r="F11" s="176"/>
      <c r="G11" s="176"/>
      <c r="H11" s="176"/>
      <c r="I11" s="176"/>
      <c r="J11" s="176"/>
      <c r="K11" s="176"/>
      <c r="L11" s="176"/>
      <c r="M11" s="176"/>
      <c r="N11" s="176"/>
      <c r="O11" s="176"/>
      <c r="P11" s="176"/>
      <c r="Q11" s="176"/>
      <c r="R11" s="176"/>
      <c r="S11" s="176"/>
      <c r="T11" s="176"/>
      <c r="U11" s="176"/>
      <c r="V11" s="177"/>
      <c r="W11" s="106" t="s">
        <v>506</v>
      </c>
      <c r="X11" s="107"/>
      <c r="Y11" s="107"/>
      <c r="Z11" s="107"/>
      <c r="AA11" s="108"/>
      <c r="AB11" s="175" t="s">
        <v>524</v>
      </c>
      <c r="AC11" s="176"/>
      <c r="AD11" s="176"/>
      <c r="AE11" s="176"/>
      <c r="AF11" s="176"/>
      <c r="AG11" s="176"/>
      <c r="AH11" s="176"/>
      <c r="AI11" s="176"/>
      <c r="AJ11" s="176"/>
      <c r="AK11" s="176"/>
      <c r="AL11" s="176"/>
      <c r="AM11" s="176"/>
      <c r="AN11" s="176"/>
      <c r="AO11" s="176"/>
      <c r="AP11" s="176"/>
      <c r="AQ11" s="177"/>
      <c r="AR11" s="162" t="s">
        <v>507</v>
      </c>
      <c r="AS11" s="163"/>
      <c r="AT11" s="163"/>
      <c r="AU11" s="163"/>
      <c r="AV11" s="163"/>
      <c r="AW11" s="163"/>
      <c r="AX11" s="163"/>
      <c r="AY11" s="163"/>
      <c r="AZ11" s="163"/>
      <c r="BA11" s="163"/>
      <c r="BB11" s="163"/>
      <c r="BC11" s="163"/>
      <c r="BD11" s="163"/>
      <c r="BE11" s="163"/>
      <c r="BF11" s="163"/>
      <c r="BG11" s="163"/>
      <c r="BH11" s="164"/>
      <c r="BI11" s="162" t="s">
        <v>508</v>
      </c>
      <c r="BJ11" s="163"/>
      <c r="BK11" s="163"/>
      <c r="BL11" s="163"/>
      <c r="BM11" s="163"/>
      <c r="BN11" s="164"/>
      <c r="BO11" s="165" t="s">
        <v>32</v>
      </c>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7"/>
    </row>
    <row r="12" spans="1:89" s="21" customFormat="1" ht="33.75" customHeight="1">
      <c r="A12" s="157" t="s">
        <v>447</v>
      </c>
      <c r="B12" s="158"/>
      <c r="C12" s="158"/>
      <c r="D12" s="168"/>
      <c r="E12" s="157" t="s">
        <v>20</v>
      </c>
      <c r="F12" s="158"/>
      <c r="G12" s="158"/>
      <c r="H12" s="168"/>
      <c r="I12" s="169" t="s">
        <v>33</v>
      </c>
      <c r="J12" s="170"/>
      <c r="K12" s="170"/>
      <c r="L12" s="171"/>
      <c r="M12" s="169" t="s">
        <v>21</v>
      </c>
      <c r="N12" s="170"/>
      <c r="O12" s="170"/>
      <c r="P12" s="171"/>
      <c r="Q12" s="169" t="s">
        <v>22</v>
      </c>
      <c r="R12" s="170"/>
      <c r="S12" s="170"/>
      <c r="T12" s="170"/>
      <c r="U12" s="170"/>
      <c r="V12" s="171"/>
      <c r="W12" s="157" t="s">
        <v>503</v>
      </c>
      <c r="X12" s="158"/>
      <c r="Y12" s="158"/>
      <c r="Z12" s="158"/>
      <c r="AA12" s="159"/>
      <c r="AB12" s="157" t="s">
        <v>520</v>
      </c>
      <c r="AC12" s="158"/>
      <c r="AD12" s="158"/>
      <c r="AE12" s="158"/>
      <c r="AF12" s="159"/>
      <c r="AG12" s="172" t="s">
        <v>23</v>
      </c>
      <c r="AH12" s="158"/>
      <c r="AI12" s="158"/>
      <c r="AJ12" s="168"/>
      <c r="AK12" s="153" t="s">
        <v>451</v>
      </c>
      <c r="AL12" s="154"/>
      <c r="AM12" s="154"/>
      <c r="AN12" s="154"/>
      <c r="AO12" s="154"/>
      <c r="AP12" s="154"/>
      <c r="AQ12" s="156"/>
      <c r="AR12" s="157" t="s">
        <v>24</v>
      </c>
      <c r="AS12" s="158"/>
      <c r="AT12" s="158"/>
      <c r="AU12" s="158"/>
      <c r="AV12" s="158"/>
      <c r="AW12" s="159"/>
      <c r="AX12" s="160" t="s">
        <v>25</v>
      </c>
      <c r="AY12" s="154"/>
      <c r="AZ12" s="154"/>
      <c r="BA12" s="154"/>
      <c r="BB12" s="154"/>
      <c r="BC12" s="154"/>
      <c r="BD12" s="155"/>
      <c r="BE12" s="153" t="s">
        <v>26</v>
      </c>
      <c r="BF12" s="154"/>
      <c r="BG12" s="154"/>
      <c r="BH12" s="156"/>
      <c r="BI12" s="153" t="s">
        <v>446</v>
      </c>
      <c r="BJ12" s="154"/>
      <c r="BK12" s="154"/>
      <c r="BL12" s="154"/>
      <c r="BM12" s="154"/>
      <c r="BN12" s="156"/>
      <c r="BO12" s="153" t="s">
        <v>27</v>
      </c>
      <c r="BP12" s="154"/>
      <c r="BQ12" s="154"/>
      <c r="BR12" s="154"/>
      <c r="BS12" s="155"/>
      <c r="BT12" s="153" t="s">
        <v>28</v>
      </c>
      <c r="BU12" s="154"/>
      <c r="BV12" s="154"/>
      <c r="BW12" s="154"/>
      <c r="BX12" s="156"/>
      <c r="BY12" s="160" t="s">
        <v>29</v>
      </c>
      <c r="BZ12" s="154"/>
      <c r="CA12" s="154"/>
      <c r="CB12" s="155"/>
      <c r="CC12" s="153" t="s">
        <v>30</v>
      </c>
      <c r="CD12" s="154"/>
      <c r="CE12" s="154"/>
      <c r="CF12" s="156"/>
      <c r="CG12" s="160" t="s">
        <v>35</v>
      </c>
      <c r="CH12" s="154"/>
      <c r="CI12" s="154"/>
      <c r="CJ12" s="154"/>
      <c r="CK12" s="156"/>
    </row>
    <row r="13" spans="1:89" s="21" customFormat="1" ht="42">
      <c r="A13" s="59"/>
      <c r="B13" s="34" t="s">
        <v>87</v>
      </c>
      <c r="C13" s="71" t="s">
        <v>346</v>
      </c>
      <c r="D13" s="36"/>
      <c r="E13" s="59"/>
      <c r="F13" s="34" t="s">
        <v>87</v>
      </c>
      <c r="G13" s="71" t="s">
        <v>346</v>
      </c>
      <c r="H13" s="58"/>
      <c r="I13" s="60"/>
      <c r="J13" s="34" t="s">
        <v>87</v>
      </c>
      <c r="K13" s="71" t="s">
        <v>346</v>
      </c>
      <c r="L13" s="36"/>
      <c r="M13" s="59"/>
      <c r="N13" s="34" t="s">
        <v>87</v>
      </c>
      <c r="O13" s="71" t="s">
        <v>346</v>
      </c>
      <c r="P13" s="58"/>
      <c r="Q13" s="59"/>
      <c r="R13" s="80"/>
      <c r="S13" s="67"/>
      <c r="T13" s="89" t="s">
        <v>87</v>
      </c>
      <c r="U13" s="71" t="s">
        <v>346</v>
      </c>
      <c r="V13" s="58"/>
      <c r="W13" s="59"/>
      <c r="X13" s="34"/>
      <c r="Y13" s="34" t="s">
        <v>87</v>
      </c>
      <c r="Z13" s="71" t="s">
        <v>55</v>
      </c>
      <c r="AA13" s="58"/>
      <c r="AB13" s="59"/>
      <c r="AC13" s="88"/>
      <c r="AD13" s="89" t="s">
        <v>87</v>
      </c>
      <c r="AE13" s="71" t="s">
        <v>346</v>
      </c>
      <c r="AF13" s="58"/>
      <c r="AG13" s="60"/>
      <c r="AH13" s="34" t="s">
        <v>87</v>
      </c>
      <c r="AI13" s="71" t="s">
        <v>346</v>
      </c>
      <c r="AJ13" s="36"/>
      <c r="AK13" s="59"/>
      <c r="AL13" s="88"/>
      <c r="AM13" s="92"/>
      <c r="AN13" s="92"/>
      <c r="AO13" s="89" t="s">
        <v>87</v>
      </c>
      <c r="AP13" s="71" t="s">
        <v>346</v>
      </c>
      <c r="AQ13" s="58"/>
      <c r="AR13" s="59"/>
      <c r="AS13" s="88"/>
      <c r="AT13" s="92"/>
      <c r="AU13" s="89" t="s">
        <v>87</v>
      </c>
      <c r="AV13" s="71" t="s">
        <v>55</v>
      </c>
      <c r="AW13" s="36"/>
      <c r="AX13" s="59"/>
      <c r="AY13" s="88"/>
      <c r="AZ13" s="92"/>
      <c r="BA13" s="92"/>
      <c r="BB13" s="89" t="s">
        <v>87</v>
      </c>
      <c r="BC13" s="71" t="s">
        <v>55</v>
      </c>
      <c r="BD13" s="58"/>
      <c r="BE13" s="60"/>
      <c r="BF13" s="34" t="s">
        <v>87</v>
      </c>
      <c r="BG13" s="71" t="s">
        <v>55</v>
      </c>
      <c r="BH13" s="36"/>
      <c r="BI13" s="59"/>
      <c r="BJ13" s="88"/>
      <c r="BK13" s="92"/>
      <c r="BL13" s="89" t="s">
        <v>87</v>
      </c>
      <c r="BM13" s="71" t="s">
        <v>55</v>
      </c>
      <c r="BN13" s="58"/>
      <c r="BO13" s="59"/>
      <c r="BP13" s="88"/>
      <c r="BQ13" s="89" t="s">
        <v>87</v>
      </c>
      <c r="BR13" s="71" t="s">
        <v>346</v>
      </c>
      <c r="BS13" s="36"/>
      <c r="BT13" s="59"/>
      <c r="BU13" s="88"/>
      <c r="BV13" s="89" t="s">
        <v>87</v>
      </c>
      <c r="BW13" s="71" t="s">
        <v>346</v>
      </c>
      <c r="BX13" s="58"/>
      <c r="BY13" s="60"/>
      <c r="BZ13" s="34" t="s">
        <v>87</v>
      </c>
      <c r="CA13" s="71" t="s">
        <v>346</v>
      </c>
      <c r="CB13" s="36"/>
      <c r="CC13" s="59"/>
      <c r="CD13" s="34" t="s">
        <v>87</v>
      </c>
      <c r="CE13" s="71" t="s">
        <v>346</v>
      </c>
      <c r="CF13" s="58"/>
      <c r="CG13" s="60"/>
      <c r="CH13" s="88"/>
      <c r="CI13" s="89" t="s">
        <v>87</v>
      </c>
      <c r="CJ13" s="71" t="s">
        <v>346</v>
      </c>
      <c r="CK13" s="58"/>
    </row>
    <row r="14" spans="1:89" ht="40.5" customHeight="1">
      <c r="A14" s="31"/>
      <c r="B14" s="32" t="s">
        <v>450</v>
      </c>
      <c r="C14" s="72"/>
      <c r="D14" s="61">
        <f>SUM(D15:D58)</f>
        <v>3443</v>
      </c>
      <c r="E14" s="31"/>
      <c r="F14" s="32" t="s">
        <v>51</v>
      </c>
      <c r="G14" s="72"/>
      <c r="H14" s="61">
        <f>SUM(H15:H58)</f>
        <v>8082</v>
      </c>
      <c r="I14" s="33"/>
      <c r="J14" s="32" t="s">
        <v>52</v>
      </c>
      <c r="K14" s="73"/>
      <c r="L14" s="62">
        <f>SUM(L15:L58)</f>
        <v>3283</v>
      </c>
      <c r="M14" s="40"/>
      <c r="N14" s="32" t="s">
        <v>53</v>
      </c>
      <c r="O14" s="72"/>
      <c r="P14" s="61">
        <f>SUM(P15:P58)</f>
        <v>9537</v>
      </c>
      <c r="Q14" s="33"/>
      <c r="R14" s="90" t="s">
        <v>54</v>
      </c>
      <c r="S14" s="93"/>
      <c r="T14" s="91"/>
      <c r="U14" s="72"/>
      <c r="V14" s="62">
        <f>SUM(V15:V58)</f>
        <v>7083</v>
      </c>
      <c r="W14" s="33"/>
      <c r="X14" s="90" t="s">
        <v>504</v>
      </c>
      <c r="Y14" s="91"/>
      <c r="Z14" s="72"/>
      <c r="AA14" s="62">
        <f>SUM(AA15:AA58)</f>
        <v>7925</v>
      </c>
      <c r="AB14" s="33"/>
      <c r="AC14" s="90" t="s">
        <v>63</v>
      </c>
      <c r="AD14" s="91"/>
      <c r="AE14" s="72"/>
      <c r="AF14" s="61">
        <f>SUM(AF15:AF58)</f>
        <v>5644</v>
      </c>
      <c r="AG14" s="33"/>
      <c r="AH14" s="32" t="s">
        <v>64</v>
      </c>
      <c r="AI14" s="73"/>
      <c r="AJ14" s="62">
        <f>SUM(AJ15:AJ58)</f>
        <v>2787</v>
      </c>
      <c r="AK14" s="33"/>
      <c r="AL14" s="90" t="s">
        <v>65</v>
      </c>
      <c r="AM14" s="93"/>
      <c r="AN14" s="93"/>
      <c r="AO14" s="91"/>
      <c r="AP14" s="72"/>
      <c r="AQ14" s="62">
        <f>SUM(AQ15:AQ58)</f>
        <v>3562</v>
      </c>
      <c r="AR14" s="42"/>
      <c r="AS14" s="90" t="s">
        <v>66</v>
      </c>
      <c r="AT14" s="93"/>
      <c r="AU14" s="91"/>
      <c r="AV14" s="76"/>
      <c r="AW14" s="62">
        <f>SUM(AW15:AW58)</f>
        <v>8926</v>
      </c>
      <c r="AX14" s="41"/>
      <c r="AY14" s="90" t="s">
        <v>67</v>
      </c>
      <c r="AZ14" s="93"/>
      <c r="BA14" s="93"/>
      <c r="BB14" s="91"/>
      <c r="BC14" s="74"/>
      <c r="BD14" s="61">
        <f>SUM(BD15:BD58)</f>
        <v>5582</v>
      </c>
      <c r="BE14" s="42"/>
      <c r="BF14" s="32" t="s">
        <v>68</v>
      </c>
      <c r="BG14" s="76"/>
      <c r="BH14" s="62">
        <f>SUM(BH15:BH58)</f>
        <v>4257</v>
      </c>
      <c r="BI14" s="41"/>
      <c r="BJ14" s="90" t="s">
        <v>522</v>
      </c>
      <c r="BK14" s="93"/>
      <c r="BL14" s="91"/>
      <c r="BM14" s="76"/>
      <c r="BN14" s="62">
        <f>SUM(BN15:BN58)</f>
        <v>7038</v>
      </c>
      <c r="BO14" s="42"/>
      <c r="BP14" s="90" t="s">
        <v>69</v>
      </c>
      <c r="BQ14" s="91"/>
      <c r="BR14" s="76"/>
      <c r="BS14" s="61">
        <f>SUM(BS15:BS58)</f>
        <v>6705</v>
      </c>
      <c r="BT14" s="42"/>
      <c r="BU14" s="90" t="s">
        <v>70</v>
      </c>
      <c r="BV14" s="91"/>
      <c r="BW14" s="76"/>
      <c r="BX14" s="62">
        <f>SUM(BX15:BX58)</f>
        <v>7046</v>
      </c>
      <c r="BY14" s="41"/>
      <c r="BZ14" s="32" t="s">
        <v>71</v>
      </c>
      <c r="CA14" s="76"/>
      <c r="CB14" s="61">
        <f>SUM(CB15:CB58)</f>
        <v>8999</v>
      </c>
      <c r="CC14" s="42"/>
      <c r="CD14" s="32" t="s">
        <v>72</v>
      </c>
      <c r="CE14" s="76"/>
      <c r="CF14" s="62">
        <f>SUM(CF15:CF58)</f>
        <v>6441</v>
      </c>
      <c r="CG14" s="41"/>
      <c r="CH14" s="90" t="s">
        <v>73</v>
      </c>
      <c r="CI14" s="91"/>
      <c r="CJ14" s="76"/>
      <c r="CK14" s="62">
        <f>SUM(CK15:CK58)</f>
        <v>3362</v>
      </c>
    </row>
    <row r="15" spans="1:89" ht="40.5" customHeight="1">
      <c r="A15" s="112">
        <v>1</v>
      </c>
      <c r="B15" s="116" t="s">
        <v>463</v>
      </c>
      <c r="C15" s="71"/>
      <c r="D15" s="39">
        <v>336</v>
      </c>
      <c r="E15" s="112">
        <v>1</v>
      </c>
      <c r="F15" s="116" t="s">
        <v>92</v>
      </c>
      <c r="G15" s="71"/>
      <c r="H15" s="39">
        <v>428</v>
      </c>
      <c r="I15" s="112">
        <v>1</v>
      </c>
      <c r="J15" s="116" t="s">
        <v>366</v>
      </c>
      <c r="K15" s="71"/>
      <c r="L15" s="38">
        <v>229</v>
      </c>
      <c r="M15" s="118">
        <v>1</v>
      </c>
      <c r="N15" s="116" t="s">
        <v>306</v>
      </c>
      <c r="O15" s="71"/>
      <c r="P15" s="39">
        <v>148</v>
      </c>
      <c r="Q15" s="112">
        <v>1</v>
      </c>
      <c r="R15" s="113" t="s">
        <v>98</v>
      </c>
      <c r="S15" s="119"/>
      <c r="T15" s="120"/>
      <c r="U15" s="71"/>
      <c r="V15" s="38">
        <v>342</v>
      </c>
      <c r="W15" s="112">
        <v>1</v>
      </c>
      <c r="X15" s="113" t="s">
        <v>5</v>
      </c>
      <c r="Y15" s="120"/>
      <c r="Z15" s="71"/>
      <c r="AA15" s="38">
        <v>180</v>
      </c>
      <c r="AB15" s="112">
        <v>1</v>
      </c>
      <c r="AC15" s="113" t="s">
        <v>304</v>
      </c>
      <c r="AD15" s="120"/>
      <c r="AE15" s="71"/>
      <c r="AF15" s="39">
        <v>180</v>
      </c>
      <c r="AG15" s="112">
        <v>1</v>
      </c>
      <c r="AH15" s="116" t="s">
        <v>310</v>
      </c>
      <c r="AI15" s="71"/>
      <c r="AJ15" s="38">
        <v>8</v>
      </c>
      <c r="AK15" s="112">
        <v>1</v>
      </c>
      <c r="AL15" s="113" t="s">
        <v>201</v>
      </c>
      <c r="AM15" s="119"/>
      <c r="AN15" s="119"/>
      <c r="AO15" s="120"/>
      <c r="AP15" s="71"/>
      <c r="AQ15" s="38">
        <v>110</v>
      </c>
      <c r="AR15" s="112">
        <v>1</v>
      </c>
      <c r="AS15" s="130" t="s">
        <v>402</v>
      </c>
      <c r="AT15" s="131"/>
      <c r="AU15" s="132"/>
      <c r="AV15" s="71"/>
      <c r="AW15" s="38">
        <v>119</v>
      </c>
      <c r="AX15" s="129">
        <v>1</v>
      </c>
      <c r="AY15" s="135" t="s">
        <v>285</v>
      </c>
      <c r="AZ15" s="136"/>
      <c r="BA15" s="136"/>
      <c r="BB15" s="137"/>
      <c r="BC15" s="79"/>
      <c r="BD15" s="78">
        <v>156</v>
      </c>
      <c r="BE15" s="112">
        <v>1</v>
      </c>
      <c r="BF15" s="115" t="s">
        <v>241</v>
      </c>
      <c r="BG15" s="77"/>
      <c r="BH15" s="38">
        <v>174</v>
      </c>
      <c r="BI15" s="126">
        <v>1</v>
      </c>
      <c r="BJ15" s="114" t="s">
        <v>476</v>
      </c>
      <c r="BK15" s="127"/>
      <c r="BL15" s="128"/>
      <c r="BM15" s="77"/>
      <c r="BN15" s="38">
        <v>167</v>
      </c>
      <c r="BO15" s="133">
        <v>1</v>
      </c>
      <c r="BP15" s="114" t="s">
        <v>379</v>
      </c>
      <c r="BQ15" s="128"/>
      <c r="BR15" s="77"/>
      <c r="BS15" s="39">
        <v>218</v>
      </c>
      <c r="BT15" s="133">
        <v>1</v>
      </c>
      <c r="BU15" s="114" t="s">
        <v>249</v>
      </c>
      <c r="BV15" s="128"/>
      <c r="BW15" s="77"/>
      <c r="BX15" s="38">
        <v>269</v>
      </c>
      <c r="BY15" s="126">
        <v>1</v>
      </c>
      <c r="BZ15" s="115" t="s">
        <v>254</v>
      </c>
      <c r="CA15" s="77"/>
      <c r="CB15" s="64">
        <v>226</v>
      </c>
      <c r="CC15" s="133">
        <v>1</v>
      </c>
      <c r="CD15" s="115" t="s">
        <v>331</v>
      </c>
      <c r="CE15" s="77"/>
      <c r="CF15" s="38">
        <v>91</v>
      </c>
      <c r="CG15" s="126">
        <v>1</v>
      </c>
      <c r="CH15" s="114" t="s">
        <v>292</v>
      </c>
      <c r="CI15" s="128"/>
      <c r="CJ15" s="77"/>
      <c r="CK15" s="38">
        <v>282</v>
      </c>
    </row>
    <row r="16" spans="1:89" ht="39.75" customHeight="1">
      <c r="A16" s="112">
        <v>2</v>
      </c>
      <c r="B16" s="116" t="s">
        <v>464</v>
      </c>
      <c r="C16" s="71"/>
      <c r="D16" s="39">
        <v>319</v>
      </c>
      <c r="E16" s="112">
        <v>2</v>
      </c>
      <c r="F16" s="116" t="s">
        <v>131</v>
      </c>
      <c r="G16" s="71"/>
      <c r="H16" s="39">
        <v>420</v>
      </c>
      <c r="I16" s="112">
        <v>2</v>
      </c>
      <c r="J16" s="116" t="s">
        <v>369</v>
      </c>
      <c r="K16" s="71"/>
      <c r="L16" s="38">
        <v>201</v>
      </c>
      <c r="M16" s="118">
        <v>2</v>
      </c>
      <c r="N16" s="116" t="s">
        <v>305</v>
      </c>
      <c r="O16" s="71"/>
      <c r="P16" s="39">
        <v>271</v>
      </c>
      <c r="Q16" s="112">
        <v>2</v>
      </c>
      <c r="R16" s="113" t="s">
        <v>525</v>
      </c>
      <c r="S16" s="119"/>
      <c r="T16" s="120"/>
      <c r="U16" s="71"/>
      <c r="V16" s="38">
        <v>295</v>
      </c>
      <c r="W16" s="112">
        <v>2</v>
      </c>
      <c r="X16" s="113" t="s">
        <v>6</v>
      </c>
      <c r="Y16" s="120"/>
      <c r="Z16" s="71"/>
      <c r="AA16" s="38">
        <v>293</v>
      </c>
      <c r="AB16" s="112" t="s">
        <v>107</v>
      </c>
      <c r="AC16" s="113" t="s">
        <v>118</v>
      </c>
      <c r="AD16" s="120"/>
      <c r="AE16" s="71"/>
      <c r="AF16" s="39">
        <v>87</v>
      </c>
      <c r="AG16" s="112">
        <v>2</v>
      </c>
      <c r="AH16" s="116" t="s">
        <v>167</v>
      </c>
      <c r="AI16" s="71"/>
      <c r="AJ16" s="38">
        <v>135</v>
      </c>
      <c r="AK16" s="112">
        <v>2</v>
      </c>
      <c r="AL16" s="113" t="s">
        <v>597</v>
      </c>
      <c r="AM16" s="119"/>
      <c r="AN16" s="119"/>
      <c r="AO16" s="120"/>
      <c r="AP16" s="71"/>
      <c r="AQ16" s="38">
        <v>36</v>
      </c>
      <c r="AR16" s="112">
        <v>2</v>
      </c>
      <c r="AS16" s="124" t="s">
        <v>403</v>
      </c>
      <c r="AT16" s="134"/>
      <c r="AU16" s="125"/>
      <c r="AV16" s="71"/>
      <c r="AW16" s="38">
        <v>121</v>
      </c>
      <c r="AX16" s="133">
        <v>2</v>
      </c>
      <c r="AY16" s="114" t="s">
        <v>225</v>
      </c>
      <c r="AZ16" s="127"/>
      <c r="BA16" s="127"/>
      <c r="BB16" s="128"/>
      <c r="BC16" s="75"/>
      <c r="BD16" s="38">
        <v>322</v>
      </c>
      <c r="BE16" s="112">
        <v>2</v>
      </c>
      <c r="BF16" s="115" t="s">
        <v>242</v>
      </c>
      <c r="BG16" s="77"/>
      <c r="BH16" s="38">
        <v>137</v>
      </c>
      <c r="BI16" s="126">
        <v>2</v>
      </c>
      <c r="BJ16" s="114" t="s">
        <v>477</v>
      </c>
      <c r="BK16" s="127"/>
      <c r="BL16" s="128"/>
      <c r="BM16" s="77"/>
      <c r="BN16" s="38">
        <v>237</v>
      </c>
      <c r="BO16" s="133">
        <v>2</v>
      </c>
      <c r="BP16" s="114" t="s">
        <v>380</v>
      </c>
      <c r="BQ16" s="128"/>
      <c r="BR16" s="77"/>
      <c r="BS16" s="39">
        <v>224</v>
      </c>
      <c r="BT16" s="133">
        <v>2</v>
      </c>
      <c r="BU16" s="114" t="s">
        <v>323</v>
      </c>
      <c r="BV16" s="128"/>
      <c r="BW16" s="77"/>
      <c r="BX16" s="38">
        <v>243</v>
      </c>
      <c r="BY16" s="126">
        <v>2</v>
      </c>
      <c r="BZ16" s="115" t="s">
        <v>255</v>
      </c>
      <c r="CA16" s="77"/>
      <c r="CB16" s="64">
        <v>300</v>
      </c>
      <c r="CC16" s="133">
        <v>2</v>
      </c>
      <c r="CD16" s="115" t="s">
        <v>288</v>
      </c>
      <c r="CE16" s="77"/>
      <c r="CF16" s="38">
        <v>322</v>
      </c>
      <c r="CG16" s="126">
        <v>2</v>
      </c>
      <c r="CH16" s="114" t="s">
        <v>292</v>
      </c>
      <c r="CI16" s="128"/>
      <c r="CJ16" s="77"/>
      <c r="CK16" s="38">
        <v>251</v>
      </c>
    </row>
    <row r="17" spans="1:89" ht="40.5" customHeight="1">
      <c r="A17" s="112">
        <v>3</v>
      </c>
      <c r="B17" s="116" t="s">
        <v>465</v>
      </c>
      <c r="C17" s="71"/>
      <c r="D17" s="39">
        <v>263</v>
      </c>
      <c r="E17" s="112">
        <v>3</v>
      </c>
      <c r="F17" s="116" t="s">
        <v>302</v>
      </c>
      <c r="G17" s="71"/>
      <c r="H17" s="39">
        <v>276</v>
      </c>
      <c r="I17" s="112">
        <v>3</v>
      </c>
      <c r="J17" s="116" t="s">
        <v>144</v>
      </c>
      <c r="K17" s="71"/>
      <c r="L17" s="38">
        <v>203</v>
      </c>
      <c r="M17" s="118">
        <v>3</v>
      </c>
      <c r="N17" s="116" t="s">
        <v>307</v>
      </c>
      <c r="O17" s="71"/>
      <c r="P17" s="39">
        <v>212</v>
      </c>
      <c r="Q17" s="112">
        <v>3</v>
      </c>
      <c r="R17" s="113" t="s">
        <v>526</v>
      </c>
      <c r="S17" s="119"/>
      <c r="T17" s="120"/>
      <c r="U17" s="71"/>
      <c r="V17" s="38">
        <v>274</v>
      </c>
      <c r="W17" s="112">
        <v>3</v>
      </c>
      <c r="X17" s="113" t="s">
        <v>354</v>
      </c>
      <c r="Y17" s="120"/>
      <c r="Z17" s="71"/>
      <c r="AA17" s="38">
        <v>210</v>
      </c>
      <c r="AB17" s="112" t="s">
        <v>108</v>
      </c>
      <c r="AC17" s="113" t="s">
        <v>48</v>
      </c>
      <c r="AD17" s="120"/>
      <c r="AE17" s="71"/>
      <c r="AF17" s="39">
        <v>113</v>
      </c>
      <c r="AG17" s="112">
        <v>3</v>
      </c>
      <c r="AH17" s="116" t="s">
        <v>184</v>
      </c>
      <c r="AI17" s="71"/>
      <c r="AJ17" s="38">
        <v>87</v>
      </c>
      <c r="AK17" s="112">
        <v>3</v>
      </c>
      <c r="AL17" s="113" t="s">
        <v>440</v>
      </c>
      <c r="AM17" s="119"/>
      <c r="AN17" s="119"/>
      <c r="AO17" s="120"/>
      <c r="AP17" s="71"/>
      <c r="AQ17" s="38">
        <v>95</v>
      </c>
      <c r="AR17" s="112">
        <v>3</v>
      </c>
      <c r="AS17" s="113" t="s">
        <v>404</v>
      </c>
      <c r="AT17" s="119"/>
      <c r="AU17" s="120"/>
      <c r="AV17" s="71"/>
      <c r="AW17" s="38">
        <v>150</v>
      </c>
      <c r="AX17" s="133">
        <v>3</v>
      </c>
      <c r="AY17" s="114" t="s">
        <v>226</v>
      </c>
      <c r="AZ17" s="127"/>
      <c r="BA17" s="127"/>
      <c r="BB17" s="128"/>
      <c r="BC17" s="75"/>
      <c r="BD17" s="38">
        <v>270</v>
      </c>
      <c r="BE17" s="112">
        <v>3</v>
      </c>
      <c r="BF17" s="115"/>
      <c r="BG17" s="77"/>
      <c r="BH17" s="38"/>
      <c r="BI17" s="126">
        <v>3</v>
      </c>
      <c r="BJ17" s="114" t="s">
        <v>478</v>
      </c>
      <c r="BK17" s="127"/>
      <c r="BL17" s="128"/>
      <c r="BM17" s="77"/>
      <c r="BN17" s="38">
        <v>291</v>
      </c>
      <c r="BO17" s="133">
        <v>3</v>
      </c>
      <c r="BP17" s="114" t="s">
        <v>381</v>
      </c>
      <c r="BQ17" s="128"/>
      <c r="BR17" s="77"/>
      <c r="BS17" s="39">
        <v>186</v>
      </c>
      <c r="BT17" s="133">
        <v>3</v>
      </c>
      <c r="BU17" s="114" t="s">
        <v>322</v>
      </c>
      <c r="BV17" s="128"/>
      <c r="BW17" s="77"/>
      <c r="BX17" s="38">
        <v>276</v>
      </c>
      <c r="BY17" s="126">
        <v>3</v>
      </c>
      <c r="BZ17" s="115" t="s">
        <v>256</v>
      </c>
      <c r="CA17" s="77"/>
      <c r="CB17" s="64">
        <v>354</v>
      </c>
      <c r="CC17" s="133">
        <v>3</v>
      </c>
      <c r="CD17" s="115" t="s">
        <v>601</v>
      </c>
      <c r="CE17" s="77"/>
      <c r="CF17" s="38">
        <v>49</v>
      </c>
      <c r="CG17" s="126">
        <v>3</v>
      </c>
      <c r="CH17" s="114" t="s">
        <v>584</v>
      </c>
      <c r="CI17" s="128"/>
      <c r="CJ17" s="77"/>
      <c r="CK17" s="38">
        <v>260</v>
      </c>
    </row>
    <row r="18" spans="1:89" ht="40.5" customHeight="1">
      <c r="A18" s="112">
        <v>4</v>
      </c>
      <c r="B18" s="116" t="s">
        <v>501</v>
      </c>
      <c r="C18" s="71"/>
      <c r="D18" s="39">
        <v>226</v>
      </c>
      <c r="E18" s="112">
        <v>4</v>
      </c>
      <c r="F18" s="116" t="s">
        <v>132</v>
      </c>
      <c r="G18" s="71"/>
      <c r="H18" s="39">
        <v>278</v>
      </c>
      <c r="I18" s="112">
        <v>4</v>
      </c>
      <c r="J18" s="116" t="s">
        <v>145</v>
      </c>
      <c r="K18" s="71"/>
      <c r="L18" s="38">
        <v>198</v>
      </c>
      <c r="M18" s="118">
        <v>4</v>
      </c>
      <c r="N18" s="116" t="s">
        <v>147</v>
      </c>
      <c r="O18" s="71"/>
      <c r="P18" s="39">
        <v>295</v>
      </c>
      <c r="Q18" s="112">
        <v>4</v>
      </c>
      <c r="R18" s="113" t="s">
        <v>527</v>
      </c>
      <c r="S18" s="119"/>
      <c r="T18" s="120"/>
      <c r="U18" s="71"/>
      <c r="V18" s="38">
        <v>200</v>
      </c>
      <c r="W18" s="112">
        <v>4</v>
      </c>
      <c r="X18" s="113" t="s">
        <v>7</v>
      </c>
      <c r="Y18" s="120"/>
      <c r="Z18" s="71"/>
      <c r="AA18" s="38">
        <v>364</v>
      </c>
      <c r="AB18" s="112" t="s">
        <v>109</v>
      </c>
      <c r="AC18" s="113" t="s">
        <v>47</v>
      </c>
      <c r="AD18" s="120"/>
      <c r="AE18" s="71"/>
      <c r="AF18" s="39">
        <v>180</v>
      </c>
      <c r="AG18" s="112">
        <v>4</v>
      </c>
      <c r="AH18" s="116" t="s">
        <v>185</v>
      </c>
      <c r="AI18" s="71"/>
      <c r="AJ18" s="38">
        <v>239</v>
      </c>
      <c r="AK18" s="112">
        <v>4</v>
      </c>
      <c r="AL18" s="113" t="s">
        <v>174</v>
      </c>
      <c r="AM18" s="119"/>
      <c r="AN18" s="119"/>
      <c r="AO18" s="120"/>
      <c r="AP18" s="71"/>
      <c r="AQ18" s="38">
        <v>175</v>
      </c>
      <c r="AR18" s="112">
        <v>4</v>
      </c>
      <c r="AS18" s="113" t="s">
        <v>405</v>
      </c>
      <c r="AT18" s="119"/>
      <c r="AU18" s="120"/>
      <c r="AV18" s="71"/>
      <c r="AW18" s="38">
        <v>267</v>
      </c>
      <c r="AX18" s="133">
        <v>4</v>
      </c>
      <c r="AY18" s="114" t="s">
        <v>364</v>
      </c>
      <c r="AZ18" s="127"/>
      <c r="BA18" s="127"/>
      <c r="BB18" s="128"/>
      <c r="BC18" s="75"/>
      <c r="BD18" s="38">
        <v>135</v>
      </c>
      <c r="BE18" s="112">
        <v>4</v>
      </c>
      <c r="BF18" s="115" t="s">
        <v>243</v>
      </c>
      <c r="BG18" s="77"/>
      <c r="BH18" s="38">
        <v>270</v>
      </c>
      <c r="BI18" s="126">
        <v>4</v>
      </c>
      <c r="BJ18" s="114" t="s">
        <v>479</v>
      </c>
      <c r="BK18" s="127"/>
      <c r="BL18" s="128"/>
      <c r="BM18" s="77"/>
      <c r="BN18" s="38">
        <v>224</v>
      </c>
      <c r="BO18" s="133">
        <v>4</v>
      </c>
      <c r="BP18" s="114" t="s">
        <v>382</v>
      </c>
      <c r="BQ18" s="128"/>
      <c r="BR18" s="77"/>
      <c r="BS18" s="39">
        <v>292</v>
      </c>
      <c r="BT18" s="133">
        <v>4</v>
      </c>
      <c r="BU18" s="114" t="s">
        <v>250</v>
      </c>
      <c r="BV18" s="128"/>
      <c r="BW18" s="77"/>
      <c r="BX18" s="38">
        <v>221</v>
      </c>
      <c r="BY18" s="126">
        <v>4</v>
      </c>
      <c r="BZ18" s="115" t="s">
        <v>257</v>
      </c>
      <c r="CA18" s="77"/>
      <c r="CB18" s="64">
        <v>228</v>
      </c>
      <c r="CC18" s="133">
        <v>4</v>
      </c>
      <c r="CD18" s="115" t="s">
        <v>39</v>
      </c>
      <c r="CE18" s="77"/>
      <c r="CF18" s="38">
        <v>220</v>
      </c>
      <c r="CG18" s="126">
        <v>4</v>
      </c>
      <c r="CH18" s="114" t="s">
        <v>2</v>
      </c>
      <c r="CI18" s="128"/>
      <c r="CJ18" s="77"/>
      <c r="CK18" s="38">
        <v>296</v>
      </c>
    </row>
    <row r="19" spans="1:89" ht="40.5" customHeight="1">
      <c r="A19" s="112">
        <v>5</v>
      </c>
      <c r="B19" s="116" t="s">
        <v>502</v>
      </c>
      <c r="C19" s="71"/>
      <c r="D19" s="39">
        <v>91</v>
      </c>
      <c r="E19" s="112">
        <v>5</v>
      </c>
      <c r="F19" s="116" t="s">
        <v>133</v>
      </c>
      <c r="G19" s="71"/>
      <c r="H19" s="39">
        <v>317</v>
      </c>
      <c r="I19" s="112">
        <v>5</v>
      </c>
      <c r="J19" s="116" t="s">
        <v>172</v>
      </c>
      <c r="K19" s="71"/>
      <c r="L19" s="38">
        <v>225</v>
      </c>
      <c r="M19" s="118">
        <v>5</v>
      </c>
      <c r="N19" s="116" t="s">
        <v>148</v>
      </c>
      <c r="O19" s="71"/>
      <c r="P19" s="39">
        <v>289</v>
      </c>
      <c r="Q19" s="112">
        <v>5</v>
      </c>
      <c r="R19" s="113" t="s">
        <v>528</v>
      </c>
      <c r="S19" s="119"/>
      <c r="T19" s="120"/>
      <c r="U19" s="71"/>
      <c r="V19" s="38">
        <v>286</v>
      </c>
      <c r="W19" s="112">
        <v>5</v>
      </c>
      <c r="X19" s="113" t="s">
        <v>99</v>
      </c>
      <c r="Y19" s="120"/>
      <c r="Z19" s="71"/>
      <c r="AA19" s="38">
        <v>142</v>
      </c>
      <c r="AB19" s="112" t="s">
        <v>110</v>
      </c>
      <c r="AC19" s="113" t="s">
        <v>117</v>
      </c>
      <c r="AD19" s="120"/>
      <c r="AE19" s="71"/>
      <c r="AF19" s="39">
        <v>220</v>
      </c>
      <c r="AG19" s="112">
        <v>5</v>
      </c>
      <c r="AH19" s="116" t="s">
        <v>186</v>
      </c>
      <c r="AI19" s="71"/>
      <c r="AJ19" s="38">
        <v>126</v>
      </c>
      <c r="AK19" s="112">
        <v>5</v>
      </c>
      <c r="AL19" s="113" t="s">
        <v>314</v>
      </c>
      <c r="AM19" s="119"/>
      <c r="AN19" s="119"/>
      <c r="AO19" s="120"/>
      <c r="AP19" s="71"/>
      <c r="AQ19" s="38">
        <v>108</v>
      </c>
      <c r="AR19" s="112">
        <v>5</v>
      </c>
      <c r="AS19" s="113" t="s">
        <v>373</v>
      </c>
      <c r="AT19" s="119"/>
      <c r="AU19" s="120"/>
      <c r="AV19" s="71"/>
      <c r="AW19" s="38">
        <v>153</v>
      </c>
      <c r="AX19" s="133">
        <v>5</v>
      </c>
      <c r="AY19" s="114" t="s">
        <v>363</v>
      </c>
      <c r="AZ19" s="127"/>
      <c r="BA19" s="127"/>
      <c r="BB19" s="128"/>
      <c r="BC19" s="75"/>
      <c r="BD19" s="38">
        <v>153</v>
      </c>
      <c r="BE19" s="112">
        <v>5</v>
      </c>
      <c r="BF19" s="115" t="s">
        <v>244</v>
      </c>
      <c r="BG19" s="77"/>
      <c r="BH19" s="38">
        <v>248</v>
      </c>
      <c r="BI19" s="126">
        <v>5</v>
      </c>
      <c r="BJ19" s="114" t="s">
        <v>480</v>
      </c>
      <c r="BK19" s="127"/>
      <c r="BL19" s="128"/>
      <c r="BM19" s="77"/>
      <c r="BN19" s="38">
        <v>188</v>
      </c>
      <c r="BO19" s="133">
        <v>5</v>
      </c>
      <c r="BP19" s="114" t="s">
        <v>383</v>
      </c>
      <c r="BQ19" s="128"/>
      <c r="BR19" s="77"/>
      <c r="BS19" s="39">
        <v>200</v>
      </c>
      <c r="BT19" s="133">
        <v>5</v>
      </c>
      <c r="BU19" s="114" t="s">
        <v>554</v>
      </c>
      <c r="BV19" s="128"/>
      <c r="BW19" s="77"/>
      <c r="BX19" s="38">
        <v>286</v>
      </c>
      <c r="BY19" s="126">
        <v>5</v>
      </c>
      <c r="BZ19" s="115" t="s">
        <v>258</v>
      </c>
      <c r="CA19" s="77"/>
      <c r="CB19" s="64">
        <v>300</v>
      </c>
      <c r="CC19" s="133">
        <v>5</v>
      </c>
      <c r="CD19" s="115" t="s">
        <v>39</v>
      </c>
      <c r="CE19" s="77"/>
      <c r="CF19" s="38">
        <v>25</v>
      </c>
      <c r="CG19" s="126">
        <v>5</v>
      </c>
      <c r="CH19" s="114" t="s">
        <v>293</v>
      </c>
      <c r="CI19" s="128"/>
      <c r="CJ19" s="77"/>
      <c r="CK19" s="38">
        <v>320</v>
      </c>
    </row>
    <row r="20" spans="1:89" ht="42">
      <c r="A20" s="112">
        <v>6</v>
      </c>
      <c r="B20" s="116" t="s">
        <v>466</v>
      </c>
      <c r="C20" s="71"/>
      <c r="D20" s="39">
        <v>311</v>
      </c>
      <c r="E20" s="112">
        <v>6</v>
      </c>
      <c r="F20" s="116" t="s">
        <v>170</v>
      </c>
      <c r="G20" s="71"/>
      <c r="H20" s="39">
        <v>230</v>
      </c>
      <c r="I20" s="112">
        <v>6</v>
      </c>
      <c r="J20" s="116" t="s">
        <v>36</v>
      </c>
      <c r="K20" s="71"/>
      <c r="L20" s="38">
        <v>291</v>
      </c>
      <c r="M20" s="118">
        <v>6</v>
      </c>
      <c r="N20" s="116" t="s">
        <v>287</v>
      </c>
      <c r="O20" s="71"/>
      <c r="P20" s="39">
        <v>300</v>
      </c>
      <c r="Q20" s="112">
        <v>6</v>
      </c>
      <c r="R20" s="113" t="s">
        <v>529</v>
      </c>
      <c r="S20" s="119"/>
      <c r="T20" s="120"/>
      <c r="U20" s="71"/>
      <c r="V20" s="38">
        <v>480</v>
      </c>
      <c r="W20" s="112">
        <v>6</v>
      </c>
      <c r="X20" s="113" t="s">
        <v>8</v>
      </c>
      <c r="Y20" s="120"/>
      <c r="Z20" s="71"/>
      <c r="AA20" s="38">
        <v>224</v>
      </c>
      <c r="AB20" s="112" t="s">
        <v>111</v>
      </c>
      <c r="AC20" s="113" t="s">
        <v>372</v>
      </c>
      <c r="AD20" s="120"/>
      <c r="AE20" s="71"/>
      <c r="AF20" s="39">
        <v>130</v>
      </c>
      <c r="AG20" s="112">
        <v>6</v>
      </c>
      <c r="AH20" s="116" t="s">
        <v>187</v>
      </c>
      <c r="AI20" s="71"/>
      <c r="AJ20" s="38">
        <v>240</v>
      </c>
      <c r="AK20" s="112">
        <v>6</v>
      </c>
      <c r="AL20" s="113" t="s">
        <v>41</v>
      </c>
      <c r="AM20" s="119"/>
      <c r="AN20" s="119"/>
      <c r="AO20" s="120"/>
      <c r="AP20" s="71"/>
      <c r="AQ20" s="38">
        <v>229</v>
      </c>
      <c r="AR20" s="112">
        <v>6</v>
      </c>
      <c r="AS20" s="113" t="s">
        <v>316</v>
      </c>
      <c r="AT20" s="119"/>
      <c r="AU20" s="120"/>
      <c r="AV20" s="71"/>
      <c r="AW20" s="38">
        <v>148</v>
      </c>
      <c r="AX20" s="133">
        <v>6</v>
      </c>
      <c r="AY20" s="114" t="s">
        <v>349</v>
      </c>
      <c r="AZ20" s="127"/>
      <c r="BA20" s="127"/>
      <c r="BB20" s="128"/>
      <c r="BC20" s="75"/>
      <c r="BD20" s="38">
        <v>165</v>
      </c>
      <c r="BE20" s="112">
        <v>6</v>
      </c>
      <c r="BF20" s="115" t="s">
        <v>461</v>
      </c>
      <c r="BG20" s="77"/>
      <c r="BH20" s="38">
        <v>429</v>
      </c>
      <c r="BI20" s="126">
        <v>6</v>
      </c>
      <c r="BJ20" s="114" t="s">
        <v>481</v>
      </c>
      <c r="BK20" s="127"/>
      <c r="BL20" s="128"/>
      <c r="BM20" s="77"/>
      <c r="BN20" s="38">
        <v>231</v>
      </c>
      <c r="BO20" s="133">
        <v>6</v>
      </c>
      <c r="BP20" s="114" t="s">
        <v>384</v>
      </c>
      <c r="BQ20" s="128"/>
      <c r="BR20" s="77"/>
      <c r="BS20" s="39">
        <v>254</v>
      </c>
      <c r="BT20" s="133">
        <v>6</v>
      </c>
      <c r="BU20" s="114" t="s">
        <v>352</v>
      </c>
      <c r="BV20" s="128"/>
      <c r="BW20" s="77"/>
      <c r="BX20" s="38">
        <v>283</v>
      </c>
      <c r="BY20" s="126">
        <v>6</v>
      </c>
      <c r="BZ20" s="115" t="s">
        <v>329</v>
      </c>
      <c r="CA20" s="77"/>
      <c r="CB20" s="64">
        <v>295</v>
      </c>
      <c r="CC20" s="133">
        <v>6</v>
      </c>
      <c r="CD20" s="115" t="s">
        <v>334</v>
      </c>
      <c r="CE20" s="77"/>
      <c r="CF20" s="38">
        <v>44</v>
      </c>
      <c r="CG20" s="126">
        <v>6</v>
      </c>
      <c r="CH20" s="114" t="s">
        <v>294</v>
      </c>
      <c r="CI20" s="128"/>
      <c r="CJ20" s="77"/>
      <c r="CK20" s="38">
        <v>290</v>
      </c>
    </row>
    <row r="21" spans="1:89" ht="46.5" customHeight="1">
      <c r="A21" s="112">
        <v>7</v>
      </c>
      <c r="B21" s="116" t="s">
        <v>467</v>
      </c>
      <c r="C21" s="71"/>
      <c r="D21" s="39">
        <v>241</v>
      </c>
      <c r="E21" s="112">
        <v>7</v>
      </c>
      <c r="F21" s="116" t="s">
        <v>134</v>
      </c>
      <c r="G21" s="71"/>
      <c r="H21" s="39">
        <v>350</v>
      </c>
      <c r="I21" s="112">
        <v>7</v>
      </c>
      <c r="J21" s="116" t="s">
        <v>348</v>
      </c>
      <c r="K21" s="71"/>
      <c r="L21" s="38">
        <v>227</v>
      </c>
      <c r="M21" s="118">
        <v>7</v>
      </c>
      <c r="N21" s="116" t="s">
        <v>303</v>
      </c>
      <c r="O21" s="71"/>
      <c r="P21" s="39">
        <v>234</v>
      </c>
      <c r="Q21" s="112">
        <v>7</v>
      </c>
      <c r="R21" s="113" t="s">
        <v>530</v>
      </c>
      <c r="S21" s="119"/>
      <c r="T21" s="120"/>
      <c r="U21" s="71"/>
      <c r="V21" s="38">
        <v>325</v>
      </c>
      <c r="W21" s="112">
        <v>7</v>
      </c>
      <c r="X21" s="113" t="s">
        <v>591</v>
      </c>
      <c r="Y21" s="120"/>
      <c r="Z21" s="71"/>
      <c r="AA21" s="38">
        <v>213</v>
      </c>
      <c r="AB21" s="112" t="s">
        <v>112</v>
      </c>
      <c r="AC21" s="113" t="s">
        <v>119</v>
      </c>
      <c r="AD21" s="120"/>
      <c r="AE21" s="71"/>
      <c r="AF21" s="39">
        <v>180</v>
      </c>
      <c r="AG21" s="112">
        <v>7</v>
      </c>
      <c r="AH21" s="116" t="s">
        <v>188</v>
      </c>
      <c r="AI21" s="71"/>
      <c r="AJ21" s="38">
        <v>132</v>
      </c>
      <c r="AK21" s="112">
        <v>7</v>
      </c>
      <c r="AL21" s="113" t="s">
        <v>202</v>
      </c>
      <c r="AM21" s="119"/>
      <c r="AN21" s="119"/>
      <c r="AO21" s="120"/>
      <c r="AP21" s="71"/>
      <c r="AQ21" s="38">
        <v>115</v>
      </c>
      <c r="AR21" s="112">
        <v>7</v>
      </c>
      <c r="AS21" s="113" t="s">
        <v>178</v>
      </c>
      <c r="AT21" s="119"/>
      <c r="AU21" s="120"/>
      <c r="AV21" s="71"/>
      <c r="AW21" s="38">
        <v>110</v>
      </c>
      <c r="AX21" s="133">
        <v>7</v>
      </c>
      <c r="AY21" s="114" t="s">
        <v>456</v>
      </c>
      <c r="AZ21" s="127"/>
      <c r="BA21" s="127"/>
      <c r="BB21" s="128"/>
      <c r="BC21" s="75"/>
      <c r="BD21" s="38">
        <v>220</v>
      </c>
      <c r="BE21" s="112">
        <v>7</v>
      </c>
      <c r="BF21" s="115" t="s">
        <v>234</v>
      </c>
      <c r="BG21" s="77"/>
      <c r="BH21" s="38">
        <v>70</v>
      </c>
      <c r="BI21" s="126">
        <v>7</v>
      </c>
      <c r="BJ21" s="114" t="s">
        <v>482</v>
      </c>
      <c r="BK21" s="127"/>
      <c r="BL21" s="128"/>
      <c r="BM21" s="77"/>
      <c r="BN21" s="38">
        <v>168</v>
      </c>
      <c r="BO21" s="133">
        <v>7</v>
      </c>
      <c r="BP21" s="114" t="s">
        <v>385</v>
      </c>
      <c r="BQ21" s="128"/>
      <c r="BR21" s="77"/>
      <c r="BS21" s="39">
        <v>217</v>
      </c>
      <c r="BT21" s="133">
        <v>7</v>
      </c>
      <c r="BU21" s="114" t="s">
        <v>321</v>
      </c>
      <c r="BV21" s="128"/>
      <c r="BW21" s="77"/>
      <c r="BX21" s="38">
        <v>446</v>
      </c>
      <c r="BY21" s="126">
        <v>7</v>
      </c>
      <c r="BZ21" s="115" t="s">
        <v>259</v>
      </c>
      <c r="CA21" s="77"/>
      <c r="CB21" s="64">
        <v>166</v>
      </c>
      <c r="CC21" s="133">
        <v>7</v>
      </c>
      <c r="CD21" s="115" t="s">
        <v>281</v>
      </c>
      <c r="CE21" s="77"/>
      <c r="CF21" s="38">
        <v>282</v>
      </c>
      <c r="CG21" s="126">
        <v>7</v>
      </c>
      <c r="CH21" s="114" t="s">
        <v>3</v>
      </c>
      <c r="CI21" s="128"/>
      <c r="CJ21" s="77"/>
      <c r="CK21" s="38">
        <v>187</v>
      </c>
    </row>
    <row r="22" spans="1:89" ht="46.5" customHeight="1">
      <c r="A22" s="112">
        <v>8</v>
      </c>
      <c r="B22" s="116" t="s">
        <v>468</v>
      </c>
      <c r="C22" s="71"/>
      <c r="D22" s="39">
        <v>225</v>
      </c>
      <c r="E22" s="112">
        <v>8</v>
      </c>
      <c r="F22" s="116" t="s">
        <v>298</v>
      </c>
      <c r="G22" s="71"/>
      <c r="H22" s="39">
        <v>304</v>
      </c>
      <c r="I22" s="112">
        <v>8</v>
      </c>
      <c r="J22" s="116" t="s">
        <v>356</v>
      </c>
      <c r="K22" s="71"/>
      <c r="L22" s="38">
        <v>298</v>
      </c>
      <c r="M22" s="118">
        <v>8</v>
      </c>
      <c r="N22" s="116" t="s">
        <v>149</v>
      </c>
      <c r="O22" s="71"/>
      <c r="P22" s="39">
        <v>85</v>
      </c>
      <c r="Q22" s="112">
        <v>8</v>
      </c>
      <c r="R22" s="113" t="s">
        <v>531</v>
      </c>
      <c r="S22" s="119"/>
      <c r="T22" s="120"/>
      <c r="U22" s="71"/>
      <c r="V22" s="38">
        <v>255</v>
      </c>
      <c r="W22" s="112">
        <v>8</v>
      </c>
      <c r="X22" s="113" t="s">
        <v>100</v>
      </c>
      <c r="Y22" s="120"/>
      <c r="Z22" s="71"/>
      <c r="AA22" s="38">
        <v>273</v>
      </c>
      <c r="AB22" s="112" t="s">
        <v>113</v>
      </c>
      <c r="AC22" s="113" t="s">
        <v>49</v>
      </c>
      <c r="AD22" s="120"/>
      <c r="AE22" s="71"/>
      <c r="AF22" s="39">
        <v>222</v>
      </c>
      <c r="AG22" s="112">
        <v>8</v>
      </c>
      <c r="AH22" s="116" t="s">
        <v>189</v>
      </c>
      <c r="AI22" s="71"/>
      <c r="AJ22" s="38">
        <v>102</v>
      </c>
      <c r="AK22" s="112">
        <v>8</v>
      </c>
      <c r="AL22" s="113" t="s">
        <v>203</v>
      </c>
      <c r="AM22" s="119"/>
      <c r="AN22" s="119"/>
      <c r="AO22" s="120"/>
      <c r="AP22" s="71"/>
      <c r="AQ22" s="38">
        <v>107</v>
      </c>
      <c r="AR22" s="112">
        <v>8</v>
      </c>
      <c r="AS22" s="113" t="s">
        <v>460</v>
      </c>
      <c r="AT22" s="119"/>
      <c r="AU22" s="120"/>
      <c r="AV22" s="71"/>
      <c r="AW22" s="38">
        <v>105</v>
      </c>
      <c r="AX22" s="133">
        <v>8</v>
      </c>
      <c r="AY22" s="114" t="s">
        <v>358</v>
      </c>
      <c r="AZ22" s="127"/>
      <c r="BA22" s="127"/>
      <c r="BB22" s="128"/>
      <c r="BC22" s="75"/>
      <c r="BD22" s="38">
        <v>208</v>
      </c>
      <c r="BE22" s="112">
        <v>8</v>
      </c>
      <c r="BF22" s="115"/>
      <c r="BG22" s="77"/>
      <c r="BH22" s="38"/>
      <c r="BI22" s="126">
        <v>8</v>
      </c>
      <c r="BJ22" s="114" t="s">
        <v>483</v>
      </c>
      <c r="BK22" s="127"/>
      <c r="BL22" s="128"/>
      <c r="BM22" s="77"/>
      <c r="BN22" s="38">
        <v>316</v>
      </c>
      <c r="BO22" s="133">
        <v>8</v>
      </c>
      <c r="BP22" s="114" t="s">
        <v>386</v>
      </c>
      <c r="BQ22" s="128"/>
      <c r="BR22" s="77"/>
      <c r="BS22" s="39">
        <v>146</v>
      </c>
      <c r="BT22" s="133">
        <v>8</v>
      </c>
      <c r="BU22" s="114" t="s">
        <v>251</v>
      </c>
      <c r="BV22" s="128"/>
      <c r="BW22" s="77"/>
      <c r="BX22" s="38">
        <v>312</v>
      </c>
      <c r="BY22" s="126">
        <v>8</v>
      </c>
      <c r="BZ22" s="115" t="s">
        <v>260</v>
      </c>
      <c r="CA22" s="77"/>
      <c r="CB22" s="64">
        <v>164</v>
      </c>
      <c r="CC22" s="133">
        <v>8</v>
      </c>
      <c r="CD22" s="115" t="s">
        <v>281</v>
      </c>
      <c r="CE22" s="77"/>
      <c r="CF22" s="38">
        <v>136</v>
      </c>
      <c r="CG22" s="126">
        <v>8</v>
      </c>
      <c r="CH22" s="114" t="s">
        <v>4</v>
      </c>
      <c r="CI22" s="128"/>
      <c r="CJ22" s="77"/>
      <c r="CK22" s="38">
        <v>274</v>
      </c>
    </row>
    <row r="23" spans="1:89" ht="42">
      <c r="A23" s="112">
        <v>9</v>
      </c>
      <c r="B23" s="116" t="s">
        <v>469</v>
      </c>
      <c r="C23" s="71"/>
      <c r="D23" s="39">
        <v>220</v>
      </c>
      <c r="E23" s="112">
        <v>9</v>
      </c>
      <c r="F23" s="116" t="s">
        <v>135</v>
      </c>
      <c r="G23" s="71"/>
      <c r="H23" s="39">
        <v>320</v>
      </c>
      <c r="I23" s="112">
        <v>9</v>
      </c>
      <c r="J23" s="116" t="s">
        <v>34</v>
      </c>
      <c r="K23" s="71"/>
      <c r="L23" s="38">
        <v>134</v>
      </c>
      <c r="M23" s="118">
        <v>9</v>
      </c>
      <c r="N23" s="116" t="s">
        <v>95</v>
      </c>
      <c r="O23" s="71"/>
      <c r="P23" s="39">
        <v>383</v>
      </c>
      <c r="Q23" s="112">
        <v>9</v>
      </c>
      <c r="R23" s="113" t="s">
        <v>532</v>
      </c>
      <c r="S23" s="119"/>
      <c r="T23" s="120"/>
      <c r="U23" s="71"/>
      <c r="V23" s="38">
        <v>325</v>
      </c>
      <c r="W23" s="112">
        <v>9</v>
      </c>
      <c r="X23" s="113" t="s">
        <v>355</v>
      </c>
      <c r="Y23" s="120"/>
      <c r="Z23" s="71"/>
      <c r="AA23" s="38">
        <v>320</v>
      </c>
      <c r="AB23" s="112">
        <v>9</v>
      </c>
      <c r="AC23" s="113" t="s">
        <v>37</v>
      </c>
      <c r="AD23" s="120"/>
      <c r="AE23" s="71"/>
      <c r="AF23" s="39">
        <v>190</v>
      </c>
      <c r="AG23" s="112">
        <v>9</v>
      </c>
      <c r="AH23" s="116" t="s">
        <v>168</v>
      </c>
      <c r="AI23" s="71"/>
      <c r="AJ23" s="38">
        <v>188</v>
      </c>
      <c r="AK23" s="112">
        <v>9</v>
      </c>
      <c r="AL23" s="113" t="s">
        <v>204</v>
      </c>
      <c r="AM23" s="119"/>
      <c r="AN23" s="119"/>
      <c r="AO23" s="120"/>
      <c r="AP23" s="71"/>
      <c r="AQ23" s="38">
        <v>131</v>
      </c>
      <c r="AR23" s="112">
        <v>9</v>
      </c>
      <c r="AS23" s="113" t="s">
        <v>406</v>
      </c>
      <c r="AT23" s="119"/>
      <c r="AU23" s="120"/>
      <c r="AV23" s="71"/>
      <c r="AW23" s="38">
        <v>177</v>
      </c>
      <c r="AX23" s="133">
        <v>9</v>
      </c>
      <c r="AY23" s="114" t="s">
        <v>216</v>
      </c>
      <c r="AZ23" s="127"/>
      <c r="BA23" s="127"/>
      <c r="BB23" s="128"/>
      <c r="BC23" s="75"/>
      <c r="BD23" s="38">
        <v>212</v>
      </c>
      <c r="BE23" s="112">
        <v>9</v>
      </c>
      <c r="BF23" s="115" t="s">
        <v>462</v>
      </c>
      <c r="BG23" s="77"/>
      <c r="BH23" s="38">
        <v>181</v>
      </c>
      <c r="BI23" s="126">
        <v>9</v>
      </c>
      <c r="BJ23" s="114" t="s">
        <v>484</v>
      </c>
      <c r="BK23" s="127"/>
      <c r="BL23" s="128"/>
      <c r="BM23" s="77"/>
      <c r="BN23" s="38">
        <v>232</v>
      </c>
      <c r="BO23" s="133">
        <v>9</v>
      </c>
      <c r="BP23" s="114" t="s">
        <v>429</v>
      </c>
      <c r="BQ23" s="128"/>
      <c r="BR23" s="77"/>
      <c r="BS23" s="39">
        <v>219</v>
      </c>
      <c r="BT23" s="133">
        <v>9</v>
      </c>
      <c r="BU23" s="114" t="s">
        <v>252</v>
      </c>
      <c r="BV23" s="128"/>
      <c r="BW23" s="77"/>
      <c r="BX23" s="38">
        <v>340</v>
      </c>
      <c r="BY23" s="126">
        <v>9</v>
      </c>
      <c r="BZ23" s="115" t="s">
        <v>261</v>
      </c>
      <c r="CA23" s="77"/>
      <c r="CB23" s="64">
        <v>157</v>
      </c>
      <c r="CC23" s="133">
        <v>9</v>
      </c>
      <c r="CD23" s="115"/>
      <c r="CE23" s="77"/>
      <c r="CF23" s="38"/>
      <c r="CG23" s="126">
        <v>9</v>
      </c>
      <c r="CH23" s="114" t="s">
        <v>4</v>
      </c>
      <c r="CI23" s="128"/>
      <c r="CJ23" s="77"/>
      <c r="CK23" s="38">
        <v>391</v>
      </c>
    </row>
    <row r="24" spans="1:89" ht="46.5" customHeight="1">
      <c r="A24" s="112">
        <v>10</v>
      </c>
      <c r="B24" s="116" t="s">
        <v>470</v>
      </c>
      <c r="C24" s="71"/>
      <c r="D24" s="39">
        <v>234</v>
      </c>
      <c r="E24" s="112">
        <v>10</v>
      </c>
      <c r="F24" s="116" t="s">
        <v>367</v>
      </c>
      <c r="G24" s="71"/>
      <c r="H24" s="39">
        <v>187</v>
      </c>
      <c r="I24" s="112">
        <v>10</v>
      </c>
      <c r="J24" s="116" t="s">
        <v>146</v>
      </c>
      <c r="K24" s="71"/>
      <c r="L24" s="38">
        <v>264</v>
      </c>
      <c r="M24" s="118">
        <v>10</v>
      </c>
      <c r="N24" s="116" t="s">
        <v>150</v>
      </c>
      <c r="O24" s="71"/>
      <c r="P24" s="39">
        <v>251</v>
      </c>
      <c r="Q24" s="112">
        <v>10</v>
      </c>
      <c r="R24" s="113" t="s">
        <v>533</v>
      </c>
      <c r="S24" s="119"/>
      <c r="T24" s="120"/>
      <c r="U24" s="71"/>
      <c r="V24" s="38">
        <v>133</v>
      </c>
      <c r="W24" s="112">
        <v>10</v>
      </c>
      <c r="X24" s="113" t="s">
        <v>9</v>
      </c>
      <c r="Y24" s="120"/>
      <c r="Z24" s="71"/>
      <c r="AA24" s="38">
        <v>209</v>
      </c>
      <c r="AB24" s="112">
        <v>10</v>
      </c>
      <c r="AC24" s="113" t="s">
        <v>120</v>
      </c>
      <c r="AD24" s="120"/>
      <c r="AE24" s="71"/>
      <c r="AF24" s="39">
        <v>485</v>
      </c>
      <c r="AG24" s="112">
        <v>10</v>
      </c>
      <c r="AH24" s="116" t="s">
        <v>190</v>
      </c>
      <c r="AI24" s="71"/>
      <c r="AJ24" s="38">
        <v>83</v>
      </c>
      <c r="AK24" s="112">
        <v>10</v>
      </c>
      <c r="AL24" s="113" t="s">
        <v>175</v>
      </c>
      <c r="AM24" s="119"/>
      <c r="AN24" s="119"/>
      <c r="AO24" s="120"/>
      <c r="AP24" s="71"/>
      <c r="AQ24" s="38">
        <v>20</v>
      </c>
      <c r="AR24" s="112">
        <v>10</v>
      </c>
      <c r="AS24" s="113" t="s">
        <v>407</v>
      </c>
      <c r="AT24" s="119"/>
      <c r="AU24" s="120"/>
      <c r="AV24" s="71"/>
      <c r="AW24" s="38">
        <v>277</v>
      </c>
      <c r="AX24" s="133">
        <v>10</v>
      </c>
      <c r="AY24" s="114" t="s">
        <v>218</v>
      </c>
      <c r="AZ24" s="127"/>
      <c r="BA24" s="127"/>
      <c r="BB24" s="128"/>
      <c r="BC24" s="75"/>
      <c r="BD24" s="38">
        <v>196</v>
      </c>
      <c r="BE24" s="112">
        <v>10</v>
      </c>
      <c r="BF24" s="115" t="s">
        <v>351</v>
      </c>
      <c r="BG24" s="77"/>
      <c r="BH24" s="38">
        <v>254</v>
      </c>
      <c r="BI24" s="126">
        <v>10</v>
      </c>
      <c r="BJ24" s="114" t="s">
        <v>485</v>
      </c>
      <c r="BK24" s="127"/>
      <c r="BL24" s="128"/>
      <c r="BM24" s="77"/>
      <c r="BN24" s="38">
        <v>180</v>
      </c>
      <c r="BO24" s="133">
        <v>10</v>
      </c>
      <c r="BP24" s="114" t="s">
        <v>430</v>
      </c>
      <c r="BQ24" s="128"/>
      <c r="BR24" s="77"/>
      <c r="BS24" s="39">
        <v>78</v>
      </c>
      <c r="BT24" s="133">
        <v>10</v>
      </c>
      <c r="BU24" s="114" t="s">
        <v>555</v>
      </c>
      <c r="BV24" s="128"/>
      <c r="BW24" s="77"/>
      <c r="BX24" s="38">
        <v>498</v>
      </c>
      <c r="BY24" s="126">
        <v>10</v>
      </c>
      <c r="BZ24" s="115" t="s">
        <v>262</v>
      </c>
      <c r="CA24" s="77"/>
      <c r="CB24" s="64">
        <v>247</v>
      </c>
      <c r="CC24" s="133">
        <v>10</v>
      </c>
      <c r="CD24" s="115" t="s">
        <v>281</v>
      </c>
      <c r="CE24" s="77"/>
      <c r="CF24" s="38">
        <v>171</v>
      </c>
      <c r="CG24" s="126">
        <v>10</v>
      </c>
      <c r="CH24" s="114" t="s">
        <v>295</v>
      </c>
      <c r="CI24" s="128"/>
      <c r="CJ24" s="77"/>
      <c r="CK24" s="38">
        <v>338</v>
      </c>
    </row>
    <row r="25" spans="1:89" ht="46.5" customHeight="1">
      <c r="A25" s="112">
        <v>11</v>
      </c>
      <c r="B25" s="116" t="s">
        <v>471</v>
      </c>
      <c r="C25" s="71"/>
      <c r="D25" s="39">
        <v>271</v>
      </c>
      <c r="E25" s="112">
        <v>11</v>
      </c>
      <c r="F25" s="116" t="s">
        <v>299</v>
      </c>
      <c r="G25" s="71"/>
      <c r="H25" s="39">
        <v>262</v>
      </c>
      <c r="I25" s="112">
        <v>11</v>
      </c>
      <c r="J25" s="116" t="s">
        <v>370</v>
      </c>
      <c r="K25" s="71"/>
      <c r="L25" s="38">
        <v>158</v>
      </c>
      <c r="M25" s="118">
        <v>11</v>
      </c>
      <c r="N25" s="116" t="s">
        <v>151</v>
      </c>
      <c r="O25" s="71"/>
      <c r="P25" s="39">
        <v>254</v>
      </c>
      <c r="Q25" s="112">
        <v>11</v>
      </c>
      <c r="R25" s="113" t="s">
        <v>534</v>
      </c>
      <c r="S25" s="119"/>
      <c r="T25" s="120"/>
      <c r="U25" s="71"/>
      <c r="V25" s="38">
        <v>316</v>
      </c>
      <c r="W25" s="112">
        <v>11</v>
      </c>
      <c r="X25" s="113" t="s">
        <v>101</v>
      </c>
      <c r="Y25" s="120"/>
      <c r="Z25" s="71"/>
      <c r="AA25" s="38">
        <v>275</v>
      </c>
      <c r="AB25" s="112">
        <v>11</v>
      </c>
      <c r="AC25" s="113" t="s">
        <v>121</v>
      </c>
      <c r="AD25" s="120"/>
      <c r="AE25" s="71"/>
      <c r="AF25" s="39">
        <v>185</v>
      </c>
      <c r="AG25" s="112">
        <v>11</v>
      </c>
      <c r="AH25" s="116" t="s">
        <v>191</v>
      </c>
      <c r="AI25" s="71"/>
      <c r="AJ25" s="38">
        <v>82</v>
      </c>
      <c r="AK25" s="112">
        <v>11</v>
      </c>
      <c r="AL25" s="113" t="s">
        <v>315</v>
      </c>
      <c r="AM25" s="119"/>
      <c r="AN25" s="119"/>
      <c r="AO25" s="120"/>
      <c r="AP25" s="71"/>
      <c r="AQ25" s="38">
        <v>34</v>
      </c>
      <c r="AR25" s="112">
        <v>11</v>
      </c>
      <c r="AS25" s="113" t="s">
        <v>374</v>
      </c>
      <c r="AT25" s="119"/>
      <c r="AU25" s="120"/>
      <c r="AV25" s="71"/>
      <c r="AW25" s="38">
        <v>149</v>
      </c>
      <c r="AX25" s="133">
        <v>11</v>
      </c>
      <c r="AY25" s="114" t="s">
        <v>213</v>
      </c>
      <c r="AZ25" s="127"/>
      <c r="BA25" s="127"/>
      <c r="BB25" s="128"/>
      <c r="BC25" s="75"/>
      <c r="BD25" s="38">
        <v>194</v>
      </c>
      <c r="BE25" s="112">
        <v>11</v>
      </c>
      <c r="BF25" s="115" t="s">
        <v>235</v>
      </c>
      <c r="BG25" s="77"/>
      <c r="BH25" s="38">
        <v>257</v>
      </c>
      <c r="BI25" s="126">
        <v>11</v>
      </c>
      <c r="BJ25" s="114" t="s">
        <v>486</v>
      </c>
      <c r="BK25" s="127"/>
      <c r="BL25" s="128"/>
      <c r="BM25" s="77"/>
      <c r="BN25" s="38">
        <v>255</v>
      </c>
      <c r="BO25" s="133">
        <v>11</v>
      </c>
      <c r="BP25" s="114" t="s">
        <v>431</v>
      </c>
      <c r="BQ25" s="128"/>
      <c r="BR25" s="77"/>
      <c r="BS25" s="39">
        <v>175</v>
      </c>
      <c r="BT25" s="133">
        <v>11</v>
      </c>
      <c r="BU25" s="114" t="s">
        <v>556</v>
      </c>
      <c r="BV25" s="128"/>
      <c r="BW25" s="77"/>
      <c r="BX25" s="38">
        <v>349</v>
      </c>
      <c r="BY25" s="126">
        <v>11</v>
      </c>
      <c r="BZ25" s="115" t="s">
        <v>263</v>
      </c>
      <c r="CA25" s="77"/>
      <c r="CB25" s="64">
        <v>295</v>
      </c>
      <c r="CC25" s="133">
        <v>11</v>
      </c>
      <c r="CD25" s="115" t="s">
        <v>523</v>
      </c>
      <c r="CE25" s="77"/>
      <c r="CF25" s="38">
        <v>199</v>
      </c>
      <c r="CG25" s="126">
        <v>11</v>
      </c>
      <c r="CH25" s="114" t="s">
        <v>296</v>
      </c>
      <c r="CI25" s="128"/>
      <c r="CJ25" s="77"/>
      <c r="CK25" s="38">
        <v>336</v>
      </c>
    </row>
    <row r="26" spans="1:89" ht="39.75" customHeight="1">
      <c r="A26" s="112">
        <v>12</v>
      </c>
      <c r="B26" s="116" t="s">
        <v>472</v>
      </c>
      <c r="C26" s="71"/>
      <c r="D26" s="39">
        <v>349</v>
      </c>
      <c r="E26" s="112">
        <v>12</v>
      </c>
      <c r="F26" s="116" t="s">
        <v>136</v>
      </c>
      <c r="G26" s="71"/>
      <c r="H26" s="39">
        <v>398</v>
      </c>
      <c r="I26" s="112">
        <v>12</v>
      </c>
      <c r="J26" s="116" t="s">
        <v>357</v>
      </c>
      <c r="K26" s="71"/>
      <c r="L26" s="38">
        <v>298</v>
      </c>
      <c r="M26" s="118">
        <v>12</v>
      </c>
      <c r="N26" s="116" t="s">
        <v>152</v>
      </c>
      <c r="O26" s="71"/>
      <c r="P26" s="39">
        <v>202</v>
      </c>
      <c r="Q26" s="112">
        <v>12</v>
      </c>
      <c r="R26" s="113" t="s">
        <v>535</v>
      </c>
      <c r="S26" s="119"/>
      <c r="T26" s="120"/>
      <c r="U26" s="71"/>
      <c r="V26" s="38">
        <v>419</v>
      </c>
      <c r="W26" s="112">
        <v>12</v>
      </c>
      <c r="X26" s="113" t="s">
        <v>16</v>
      </c>
      <c r="Y26" s="120"/>
      <c r="Z26" s="71"/>
      <c r="AA26" s="38">
        <v>274</v>
      </c>
      <c r="AB26" s="112">
        <v>12</v>
      </c>
      <c r="AC26" s="113" t="s">
        <v>45</v>
      </c>
      <c r="AD26" s="120"/>
      <c r="AE26" s="71"/>
      <c r="AF26" s="39">
        <v>166</v>
      </c>
      <c r="AG26" s="112">
        <v>12</v>
      </c>
      <c r="AH26" s="116" t="s">
        <v>192</v>
      </c>
      <c r="AI26" s="71"/>
      <c r="AJ26" s="38">
        <v>185</v>
      </c>
      <c r="AK26" s="112">
        <v>12</v>
      </c>
      <c r="AL26" s="113" t="s">
        <v>205</v>
      </c>
      <c r="AM26" s="119"/>
      <c r="AN26" s="119"/>
      <c r="AO26" s="120"/>
      <c r="AP26" s="71"/>
      <c r="AQ26" s="38">
        <v>158</v>
      </c>
      <c r="AR26" s="112">
        <v>12</v>
      </c>
      <c r="AS26" s="113" t="s">
        <v>408</v>
      </c>
      <c r="AT26" s="119"/>
      <c r="AU26" s="120"/>
      <c r="AV26" s="71"/>
      <c r="AW26" s="38">
        <v>235</v>
      </c>
      <c r="AX26" s="133">
        <v>12</v>
      </c>
      <c r="AY26" s="114" t="s">
        <v>214</v>
      </c>
      <c r="AZ26" s="127"/>
      <c r="BA26" s="127"/>
      <c r="BB26" s="128"/>
      <c r="BC26" s="75"/>
      <c r="BD26" s="38">
        <v>203</v>
      </c>
      <c r="BE26" s="112">
        <v>12</v>
      </c>
      <c r="BF26" s="115" t="s">
        <v>236</v>
      </c>
      <c r="BG26" s="77"/>
      <c r="BH26" s="38">
        <v>175</v>
      </c>
      <c r="BI26" s="126">
        <v>12</v>
      </c>
      <c r="BJ26" s="114" t="s">
        <v>487</v>
      </c>
      <c r="BK26" s="127"/>
      <c r="BL26" s="128"/>
      <c r="BM26" s="77"/>
      <c r="BN26" s="38">
        <v>219</v>
      </c>
      <c r="BO26" s="133">
        <v>12</v>
      </c>
      <c r="BP26" s="114" t="s">
        <v>387</v>
      </c>
      <c r="BQ26" s="128"/>
      <c r="BR26" s="77"/>
      <c r="BS26" s="39">
        <v>299</v>
      </c>
      <c r="BT26" s="133">
        <v>12</v>
      </c>
      <c r="BU26" s="114" t="s">
        <v>324</v>
      </c>
      <c r="BV26" s="128"/>
      <c r="BW26" s="77"/>
      <c r="BX26" s="38">
        <v>227</v>
      </c>
      <c r="BY26" s="126">
        <v>12</v>
      </c>
      <c r="BZ26" s="115" t="s">
        <v>264</v>
      </c>
      <c r="CA26" s="77"/>
      <c r="CB26" s="64">
        <v>302</v>
      </c>
      <c r="CC26" s="133">
        <v>12</v>
      </c>
      <c r="CD26" s="115" t="s">
        <v>359</v>
      </c>
      <c r="CE26" s="77"/>
      <c r="CF26" s="38">
        <v>193</v>
      </c>
      <c r="CG26" s="126">
        <v>12</v>
      </c>
      <c r="CH26" s="114" t="s">
        <v>297</v>
      </c>
      <c r="CI26" s="128"/>
      <c r="CJ26" s="77"/>
      <c r="CK26" s="38">
        <v>137</v>
      </c>
    </row>
    <row r="27" spans="1:89" ht="40.5" customHeight="1">
      <c r="A27" s="112">
        <v>13</v>
      </c>
      <c r="B27" s="116" t="s">
        <v>473</v>
      </c>
      <c r="C27" s="71"/>
      <c r="D27" s="39">
        <v>357</v>
      </c>
      <c r="E27" s="112">
        <v>13</v>
      </c>
      <c r="F27" s="116" t="s">
        <v>137</v>
      </c>
      <c r="G27" s="71"/>
      <c r="H27" s="39">
        <v>313</v>
      </c>
      <c r="I27" s="112">
        <v>13</v>
      </c>
      <c r="J27" s="116" t="s">
        <v>94</v>
      </c>
      <c r="K27" s="71"/>
      <c r="L27" s="38">
        <v>557</v>
      </c>
      <c r="M27" s="118">
        <v>13</v>
      </c>
      <c r="N27" s="116" t="s">
        <v>153</v>
      </c>
      <c r="O27" s="71"/>
      <c r="P27" s="39">
        <v>239</v>
      </c>
      <c r="Q27" s="112">
        <v>13</v>
      </c>
      <c r="R27" s="113" t="s">
        <v>536</v>
      </c>
      <c r="S27" s="119"/>
      <c r="T27" s="120"/>
      <c r="U27" s="71"/>
      <c r="V27" s="38">
        <v>323</v>
      </c>
      <c r="W27" s="112">
        <v>13</v>
      </c>
      <c r="X27" s="113" t="s">
        <v>10</v>
      </c>
      <c r="Y27" s="120"/>
      <c r="Z27" s="71"/>
      <c r="AA27" s="38">
        <v>202</v>
      </c>
      <c r="AB27" s="112">
        <v>13</v>
      </c>
      <c r="AC27" s="113" t="s">
        <v>122</v>
      </c>
      <c r="AD27" s="120"/>
      <c r="AE27" s="71"/>
      <c r="AF27" s="39">
        <v>168</v>
      </c>
      <c r="AG27" s="112">
        <v>13</v>
      </c>
      <c r="AH27" s="116" t="s">
        <v>193</v>
      </c>
      <c r="AI27" s="71"/>
      <c r="AJ27" s="38">
        <v>132</v>
      </c>
      <c r="AK27" s="112">
        <v>13</v>
      </c>
      <c r="AL27" s="113" t="s">
        <v>206</v>
      </c>
      <c r="AM27" s="119"/>
      <c r="AN27" s="119"/>
      <c r="AO27" s="120"/>
      <c r="AP27" s="71"/>
      <c r="AQ27" s="38">
        <v>96</v>
      </c>
      <c r="AR27" s="112">
        <v>13</v>
      </c>
      <c r="AS27" s="113" t="s">
        <v>409</v>
      </c>
      <c r="AT27" s="119"/>
      <c r="AU27" s="120"/>
      <c r="AV27" s="71"/>
      <c r="AW27" s="38">
        <v>343</v>
      </c>
      <c r="AX27" s="133">
        <v>13</v>
      </c>
      <c r="AY27" s="114" t="s">
        <v>217</v>
      </c>
      <c r="AZ27" s="127"/>
      <c r="BA27" s="127"/>
      <c r="BB27" s="128"/>
      <c r="BC27" s="75"/>
      <c r="BD27" s="38">
        <v>188</v>
      </c>
      <c r="BE27" s="112">
        <v>13</v>
      </c>
      <c r="BF27" s="115" t="s">
        <v>237</v>
      </c>
      <c r="BG27" s="77"/>
      <c r="BH27" s="38">
        <v>154</v>
      </c>
      <c r="BI27" s="126">
        <v>13</v>
      </c>
      <c r="BJ27" s="114" t="s">
        <v>488</v>
      </c>
      <c r="BK27" s="127"/>
      <c r="BL27" s="128"/>
      <c r="BM27" s="77"/>
      <c r="BN27" s="38">
        <v>232</v>
      </c>
      <c r="BO27" s="133">
        <v>13</v>
      </c>
      <c r="BP27" s="114" t="s">
        <v>388</v>
      </c>
      <c r="BQ27" s="128"/>
      <c r="BR27" s="77"/>
      <c r="BS27" s="39">
        <v>210</v>
      </c>
      <c r="BT27" s="133">
        <v>13</v>
      </c>
      <c r="BU27" s="114" t="s">
        <v>557</v>
      </c>
      <c r="BV27" s="128"/>
      <c r="BW27" s="77"/>
      <c r="BX27" s="38">
        <v>364</v>
      </c>
      <c r="BY27" s="126">
        <v>13</v>
      </c>
      <c r="BZ27" s="115" t="s">
        <v>265</v>
      </c>
      <c r="CA27" s="77"/>
      <c r="CB27" s="64">
        <v>364</v>
      </c>
      <c r="CC27" s="133">
        <v>13</v>
      </c>
      <c r="CD27" s="115" t="s">
        <v>376</v>
      </c>
      <c r="CE27" s="77"/>
      <c r="CF27" s="38">
        <v>34</v>
      </c>
      <c r="CG27" s="126"/>
      <c r="CH27" s="114"/>
      <c r="CI27" s="128"/>
      <c r="CJ27" s="77"/>
      <c r="CK27" s="38"/>
    </row>
    <row r="28" spans="1:89" ht="46.5" customHeight="1">
      <c r="A28" s="112"/>
      <c r="B28" s="116"/>
      <c r="C28" s="71"/>
      <c r="D28" s="39"/>
      <c r="E28" s="112">
        <v>14</v>
      </c>
      <c r="F28" s="116" t="s">
        <v>368</v>
      </c>
      <c r="G28" s="71"/>
      <c r="H28" s="39">
        <v>290</v>
      </c>
      <c r="I28" s="112"/>
      <c r="J28" s="116"/>
      <c r="K28" s="71"/>
      <c r="L28" s="38"/>
      <c r="M28" s="118">
        <v>14</v>
      </c>
      <c r="N28" s="116" t="s">
        <v>154</v>
      </c>
      <c r="O28" s="71"/>
      <c r="P28" s="39">
        <v>313</v>
      </c>
      <c r="Q28" s="112">
        <v>14</v>
      </c>
      <c r="R28" s="113" t="s">
        <v>537</v>
      </c>
      <c r="S28" s="119"/>
      <c r="T28" s="120"/>
      <c r="U28" s="71"/>
      <c r="V28" s="38">
        <v>160</v>
      </c>
      <c r="W28" s="112">
        <v>14</v>
      </c>
      <c r="X28" s="113" t="s">
        <v>102</v>
      </c>
      <c r="Y28" s="120"/>
      <c r="Z28" s="71"/>
      <c r="AA28" s="38">
        <v>286</v>
      </c>
      <c r="AB28" s="112">
        <v>14</v>
      </c>
      <c r="AC28" s="113" t="s">
        <v>123</v>
      </c>
      <c r="AD28" s="120"/>
      <c r="AE28" s="71"/>
      <c r="AF28" s="39">
        <v>168</v>
      </c>
      <c r="AG28" s="112">
        <v>14</v>
      </c>
      <c r="AH28" s="116" t="s">
        <v>444</v>
      </c>
      <c r="AI28" s="71"/>
      <c r="AJ28" s="38">
        <v>104</v>
      </c>
      <c r="AK28" s="112">
        <v>14</v>
      </c>
      <c r="AL28" s="113" t="s">
        <v>207</v>
      </c>
      <c r="AM28" s="119"/>
      <c r="AN28" s="119"/>
      <c r="AO28" s="120"/>
      <c r="AP28" s="71"/>
      <c r="AQ28" s="38">
        <v>137</v>
      </c>
      <c r="AR28" s="112">
        <v>14</v>
      </c>
      <c r="AS28" s="113" t="s">
        <v>459</v>
      </c>
      <c r="AT28" s="119"/>
      <c r="AU28" s="120"/>
      <c r="AV28" s="71"/>
      <c r="AW28" s="38">
        <v>206</v>
      </c>
      <c r="AX28" s="133">
        <v>14</v>
      </c>
      <c r="AY28" s="114" t="s">
        <v>215</v>
      </c>
      <c r="AZ28" s="127"/>
      <c r="BA28" s="127"/>
      <c r="BB28" s="128"/>
      <c r="BC28" s="75"/>
      <c r="BD28" s="38">
        <v>194</v>
      </c>
      <c r="BE28" s="112">
        <v>14</v>
      </c>
      <c r="BF28" s="115" t="s">
        <v>319</v>
      </c>
      <c r="BG28" s="77"/>
      <c r="BH28" s="38">
        <v>181</v>
      </c>
      <c r="BI28" s="126">
        <v>14</v>
      </c>
      <c r="BJ28" s="114" t="s">
        <v>489</v>
      </c>
      <c r="BK28" s="127"/>
      <c r="BL28" s="128"/>
      <c r="BM28" s="77"/>
      <c r="BN28" s="38">
        <v>294</v>
      </c>
      <c r="BO28" s="133">
        <v>14</v>
      </c>
      <c r="BP28" s="114" t="s">
        <v>389</v>
      </c>
      <c r="BQ28" s="128"/>
      <c r="BR28" s="77"/>
      <c r="BS28" s="39">
        <v>205</v>
      </c>
      <c r="BT28" s="133">
        <v>14</v>
      </c>
      <c r="BU28" s="114" t="s">
        <v>558</v>
      </c>
      <c r="BV28" s="128"/>
      <c r="BW28" s="77"/>
      <c r="BX28" s="38">
        <v>364</v>
      </c>
      <c r="BY28" s="126">
        <v>14</v>
      </c>
      <c r="BZ28" s="115" t="s">
        <v>266</v>
      </c>
      <c r="CA28" s="77"/>
      <c r="CB28" s="64">
        <v>359</v>
      </c>
      <c r="CC28" s="133">
        <v>14</v>
      </c>
      <c r="CD28" s="115" t="s">
        <v>375</v>
      </c>
      <c r="CE28" s="77"/>
      <c r="CF28" s="38">
        <v>57</v>
      </c>
      <c r="CG28" s="126"/>
      <c r="CH28" s="114"/>
      <c r="CI28" s="128"/>
      <c r="CJ28" s="77"/>
      <c r="CK28" s="38"/>
    </row>
    <row r="29" spans="1:89" ht="46.5" customHeight="1">
      <c r="A29" s="112"/>
      <c r="B29" s="116"/>
      <c r="C29" s="71"/>
      <c r="D29" s="39"/>
      <c r="E29" s="112">
        <v>15</v>
      </c>
      <c r="F29" s="116" t="s">
        <v>138</v>
      </c>
      <c r="G29" s="71"/>
      <c r="H29" s="39">
        <v>269</v>
      </c>
      <c r="I29" s="112"/>
      <c r="J29" s="116"/>
      <c r="K29" s="71"/>
      <c r="L29" s="38"/>
      <c r="M29" s="118">
        <v>15</v>
      </c>
      <c r="N29" s="116" t="s">
        <v>155</v>
      </c>
      <c r="O29" s="71"/>
      <c r="P29" s="39">
        <v>332</v>
      </c>
      <c r="Q29" s="112">
        <v>15</v>
      </c>
      <c r="R29" s="113" t="s">
        <v>538</v>
      </c>
      <c r="S29" s="119"/>
      <c r="T29" s="120"/>
      <c r="U29" s="71"/>
      <c r="V29" s="38">
        <v>320</v>
      </c>
      <c r="W29" s="112">
        <v>15</v>
      </c>
      <c r="X29" s="113" t="s">
        <v>103</v>
      </c>
      <c r="Y29" s="120"/>
      <c r="Z29" s="71"/>
      <c r="AA29" s="38">
        <v>287</v>
      </c>
      <c r="AB29" s="112">
        <v>15</v>
      </c>
      <c r="AC29" s="113" t="s">
        <v>124</v>
      </c>
      <c r="AD29" s="120"/>
      <c r="AE29" s="71"/>
      <c r="AF29" s="39">
        <v>222</v>
      </c>
      <c r="AG29" s="112">
        <v>15</v>
      </c>
      <c r="AH29" s="116" t="s">
        <v>194</v>
      </c>
      <c r="AI29" s="71"/>
      <c r="AJ29" s="38">
        <v>107</v>
      </c>
      <c r="AK29" s="112">
        <v>15</v>
      </c>
      <c r="AL29" s="113" t="s">
        <v>208</v>
      </c>
      <c r="AM29" s="119"/>
      <c r="AN29" s="119"/>
      <c r="AO29" s="120"/>
      <c r="AP29" s="71"/>
      <c r="AQ29" s="38">
        <v>125</v>
      </c>
      <c r="AR29" s="112">
        <v>15</v>
      </c>
      <c r="AS29" s="113" t="s">
        <v>410</v>
      </c>
      <c r="AT29" s="119"/>
      <c r="AU29" s="120"/>
      <c r="AV29" s="71"/>
      <c r="AW29" s="38">
        <v>224</v>
      </c>
      <c r="AX29" s="133">
        <v>15</v>
      </c>
      <c r="AY29" s="114" t="s">
        <v>551</v>
      </c>
      <c r="AZ29" s="127"/>
      <c r="BA29" s="127"/>
      <c r="BB29" s="128"/>
      <c r="BC29" s="75"/>
      <c r="BD29" s="38">
        <v>204</v>
      </c>
      <c r="BE29" s="112">
        <v>15</v>
      </c>
      <c r="BF29" s="115" t="s">
        <v>238</v>
      </c>
      <c r="BG29" s="77"/>
      <c r="BH29" s="38">
        <v>223</v>
      </c>
      <c r="BI29" s="126">
        <v>15</v>
      </c>
      <c r="BJ29" s="114" t="s">
        <v>490</v>
      </c>
      <c r="BK29" s="127"/>
      <c r="BL29" s="128"/>
      <c r="BM29" s="77"/>
      <c r="BN29" s="38">
        <v>327</v>
      </c>
      <c r="BO29" s="133">
        <v>15</v>
      </c>
      <c r="BP29" s="114" t="s">
        <v>377</v>
      </c>
      <c r="BQ29" s="128"/>
      <c r="BR29" s="77"/>
      <c r="BS29" s="39">
        <v>183</v>
      </c>
      <c r="BT29" s="133">
        <v>15</v>
      </c>
      <c r="BU29" s="114" t="s">
        <v>589</v>
      </c>
      <c r="BV29" s="128"/>
      <c r="BW29" s="77"/>
      <c r="BX29" s="38">
        <v>290</v>
      </c>
      <c r="BY29" s="126">
        <v>15</v>
      </c>
      <c r="BZ29" s="115" t="s">
        <v>267</v>
      </c>
      <c r="CA29" s="77"/>
      <c r="CB29" s="64">
        <v>470</v>
      </c>
      <c r="CC29" s="133">
        <v>15</v>
      </c>
      <c r="CD29" s="115" t="s">
        <v>282</v>
      </c>
      <c r="CE29" s="77"/>
      <c r="CF29" s="38">
        <v>133</v>
      </c>
      <c r="CG29" s="126"/>
      <c r="CH29" s="114"/>
      <c r="CI29" s="128"/>
      <c r="CJ29" s="77"/>
      <c r="CK29" s="38"/>
    </row>
    <row r="30" spans="1:89" ht="46.5" customHeight="1">
      <c r="A30" s="112"/>
      <c r="B30" s="116"/>
      <c r="C30" s="71"/>
      <c r="D30" s="39"/>
      <c r="E30" s="112">
        <v>16</v>
      </c>
      <c r="F30" s="116" t="s">
        <v>15</v>
      </c>
      <c r="G30" s="71"/>
      <c r="H30" s="39">
        <v>334</v>
      </c>
      <c r="I30" s="112"/>
      <c r="J30" s="116"/>
      <c r="K30" s="71"/>
      <c r="L30" s="38"/>
      <c r="M30" s="118">
        <v>16</v>
      </c>
      <c r="N30" s="116" t="s">
        <v>156</v>
      </c>
      <c r="O30" s="71"/>
      <c r="P30" s="39">
        <v>259</v>
      </c>
      <c r="Q30" s="112">
        <v>16</v>
      </c>
      <c r="R30" s="113" t="s">
        <v>539</v>
      </c>
      <c r="S30" s="119"/>
      <c r="T30" s="120"/>
      <c r="U30" s="71"/>
      <c r="V30" s="38">
        <v>244</v>
      </c>
      <c r="W30" s="112">
        <v>16</v>
      </c>
      <c r="X30" s="113" t="s">
        <v>11</v>
      </c>
      <c r="Y30" s="120"/>
      <c r="Z30" s="71"/>
      <c r="AA30" s="38">
        <v>253</v>
      </c>
      <c r="AB30" s="112">
        <v>16</v>
      </c>
      <c r="AC30" s="113" t="s">
        <v>125</v>
      </c>
      <c r="AD30" s="120"/>
      <c r="AE30" s="71"/>
      <c r="AF30" s="39">
        <v>238</v>
      </c>
      <c r="AG30" s="112">
        <v>16</v>
      </c>
      <c r="AH30" s="116" t="s">
        <v>169</v>
      </c>
      <c r="AI30" s="71"/>
      <c r="AJ30" s="38">
        <v>9</v>
      </c>
      <c r="AK30" s="112">
        <v>16</v>
      </c>
      <c r="AL30" s="113" t="s">
        <v>17</v>
      </c>
      <c r="AM30" s="119"/>
      <c r="AN30" s="119"/>
      <c r="AO30" s="120"/>
      <c r="AP30" s="71"/>
      <c r="AQ30" s="38">
        <v>220</v>
      </c>
      <c r="AR30" s="112">
        <v>16</v>
      </c>
      <c r="AS30" s="113" t="s">
        <v>443</v>
      </c>
      <c r="AT30" s="119"/>
      <c r="AU30" s="120"/>
      <c r="AV30" s="71"/>
      <c r="AW30" s="38">
        <v>187</v>
      </c>
      <c r="AX30" s="133">
        <v>16</v>
      </c>
      <c r="AY30" s="114" t="s">
        <v>452</v>
      </c>
      <c r="AZ30" s="127"/>
      <c r="BA30" s="127"/>
      <c r="BB30" s="128"/>
      <c r="BC30" s="75"/>
      <c r="BD30" s="38">
        <v>64</v>
      </c>
      <c r="BE30" s="112">
        <v>16</v>
      </c>
      <c r="BF30" s="115" t="s">
        <v>245</v>
      </c>
      <c r="BG30" s="77"/>
      <c r="BH30" s="38">
        <v>87</v>
      </c>
      <c r="BI30" s="126">
        <v>16</v>
      </c>
      <c r="BJ30" s="114" t="s">
        <v>590</v>
      </c>
      <c r="BK30" s="127"/>
      <c r="BL30" s="128"/>
      <c r="BM30" s="77"/>
      <c r="BN30" s="38">
        <v>345</v>
      </c>
      <c r="BO30" s="133">
        <v>16</v>
      </c>
      <c r="BP30" s="114" t="s">
        <v>390</v>
      </c>
      <c r="BQ30" s="128"/>
      <c r="BR30" s="77"/>
      <c r="BS30" s="39">
        <v>181</v>
      </c>
      <c r="BT30" s="133">
        <v>16</v>
      </c>
      <c r="BU30" s="114" t="s">
        <v>353</v>
      </c>
      <c r="BV30" s="128"/>
      <c r="BW30" s="77"/>
      <c r="BX30" s="38">
        <v>350</v>
      </c>
      <c r="BY30" s="126">
        <v>16</v>
      </c>
      <c r="BZ30" s="115" t="s">
        <v>268</v>
      </c>
      <c r="CA30" s="77"/>
      <c r="CB30" s="64">
        <v>254</v>
      </c>
      <c r="CC30" s="133">
        <v>16</v>
      </c>
      <c r="CD30" s="115" t="s">
        <v>585</v>
      </c>
      <c r="CE30" s="77"/>
      <c r="CF30" s="38">
        <v>181</v>
      </c>
      <c r="CG30" s="126"/>
      <c r="CH30" s="114"/>
      <c r="CI30" s="128"/>
      <c r="CJ30" s="77"/>
      <c r="CK30" s="38"/>
    </row>
    <row r="31" spans="1:89" ht="39.75" customHeight="1">
      <c r="A31" s="112"/>
      <c r="B31" s="116"/>
      <c r="C31" s="71"/>
      <c r="D31" s="39"/>
      <c r="E31" s="112">
        <v>17</v>
      </c>
      <c r="F31" s="116" t="s">
        <v>139</v>
      </c>
      <c r="G31" s="71"/>
      <c r="H31" s="39">
        <v>263</v>
      </c>
      <c r="I31" s="112"/>
      <c r="J31" s="116"/>
      <c r="K31" s="71"/>
      <c r="L31" s="38"/>
      <c r="M31" s="118">
        <v>17</v>
      </c>
      <c r="N31" s="116" t="s">
        <v>309</v>
      </c>
      <c r="O31" s="71"/>
      <c r="P31" s="39">
        <v>282</v>
      </c>
      <c r="Q31" s="112">
        <v>17</v>
      </c>
      <c r="R31" s="113" t="s">
        <v>540</v>
      </c>
      <c r="S31" s="119"/>
      <c r="T31" s="120"/>
      <c r="U31" s="71"/>
      <c r="V31" s="38">
        <v>282</v>
      </c>
      <c r="W31" s="112">
        <v>17</v>
      </c>
      <c r="X31" s="113" t="s">
        <v>12</v>
      </c>
      <c r="Y31" s="120"/>
      <c r="Z31" s="71"/>
      <c r="AA31" s="38">
        <v>294</v>
      </c>
      <c r="AB31" s="112">
        <v>17</v>
      </c>
      <c r="AC31" s="113" t="s">
        <v>312</v>
      </c>
      <c r="AD31" s="120"/>
      <c r="AE31" s="71"/>
      <c r="AF31" s="39">
        <v>252</v>
      </c>
      <c r="AG31" s="112">
        <v>17</v>
      </c>
      <c r="AH31" s="116" t="s">
        <v>195</v>
      </c>
      <c r="AI31" s="71"/>
      <c r="AJ31" s="38">
        <v>31</v>
      </c>
      <c r="AK31" s="112">
        <v>17</v>
      </c>
      <c r="AL31" s="113" t="s">
        <v>176</v>
      </c>
      <c r="AM31" s="119"/>
      <c r="AN31" s="119"/>
      <c r="AO31" s="120"/>
      <c r="AP31" s="71"/>
      <c r="AQ31" s="38">
        <v>193</v>
      </c>
      <c r="AR31" s="112">
        <v>17</v>
      </c>
      <c r="AS31" s="113" t="s">
        <v>411</v>
      </c>
      <c r="AT31" s="119"/>
      <c r="AU31" s="120"/>
      <c r="AV31" s="71"/>
      <c r="AW31" s="38">
        <v>289</v>
      </c>
      <c r="AX31" s="133">
        <v>17</v>
      </c>
      <c r="AY31" s="114" t="s">
        <v>222</v>
      </c>
      <c r="AZ31" s="127"/>
      <c r="BA31" s="127"/>
      <c r="BB31" s="128"/>
      <c r="BC31" s="75"/>
      <c r="BD31" s="38">
        <v>41</v>
      </c>
      <c r="BE31" s="112">
        <v>17</v>
      </c>
      <c r="BF31" s="115" t="s">
        <v>360</v>
      </c>
      <c r="BG31" s="77"/>
      <c r="BH31" s="38">
        <v>151</v>
      </c>
      <c r="BI31" s="126">
        <v>17</v>
      </c>
      <c r="BJ31" s="114" t="s">
        <v>500</v>
      </c>
      <c r="BK31" s="127"/>
      <c r="BL31" s="128"/>
      <c r="BM31" s="77"/>
      <c r="BN31" s="38">
        <v>339</v>
      </c>
      <c r="BO31" s="133">
        <v>17</v>
      </c>
      <c r="BP31" s="114" t="s">
        <v>391</v>
      </c>
      <c r="BQ31" s="128"/>
      <c r="BR31" s="77"/>
      <c r="BS31" s="39">
        <v>190</v>
      </c>
      <c r="BT31" s="133">
        <v>17</v>
      </c>
      <c r="BU31" s="114" t="s">
        <v>559</v>
      </c>
      <c r="BV31" s="128"/>
      <c r="BW31" s="77"/>
      <c r="BX31" s="38">
        <v>207</v>
      </c>
      <c r="BY31" s="126">
        <v>17</v>
      </c>
      <c r="BZ31" s="115" t="s">
        <v>269</v>
      </c>
      <c r="CA31" s="77"/>
      <c r="CB31" s="64">
        <v>260</v>
      </c>
      <c r="CC31" s="133">
        <v>17</v>
      </c>
      <c r="CD31" s="115" t="s">
        <v>332</v>
      </c>
      <c r="CE31" s="77"/>
      <c r="CF31" s="38">
        <v>409</v>
      </c>
      <c r="CG31" s="126"/>
      <c r="CH31" s="114"/>
      <c r="CI31" s="128"/>
      <c r="CJ31" s="77"/>
      <c r="CK31" s="38"/>
    </row>
    <row r="32" spans="1:89" ht="46.5" customHeight="1">
      <c r="A32" s="112"/>
      <c r="B32" s="116"/>
      <c r="C32" s="71"/>
      <c r="D32" s="39"/>
      <c r="E32" s="112">
        <v>18</v>
      </c>
      <c r="F32" s="116" t="s">
        <v>140</v>
      </c>
      <c r="G32" s="71"/>
      <c r="H32" s="39">
        <v>280</v>
      </c>
      <c r="I32" s="112"/>
      <c r="J32" s="116"/>
      <c r="K32" s="71"/>
      <c r="L32" s="38"/>
      <c r="M32" s="118">
        <v>18</v>
      </c>
      <c r="N32" s="116" t="s">
        <v>96</v>
      </c>
      <c r="O32" s="71"/>
      <c r="P32" s="39">
        <v>244</v>
      </c>
      <c r="Q32" s="112">
        <v>18</v>
      </c>
      <c r="R32" s="113" t="s">
        <v>541</v>
      </c>
      <c r="S32" s="119"/>
      <c r="T32" s="120"/>
      <c r="U32" s="71"/>
      <c r="V32" s="38">
        <v>447</v>
      </c>
      <c r="W32" s="112">
        <v>18</v>
      </c>
      <c r="X32" s="113" t="s">
        <v>104</v>
      </c>
      <c r="Y32" s="120"/>
      <c r="Z32" s="71"/>
      <c r="AA32" s="38">
        <v>174</v>
      </c>
      <c r="AB32" s="112">
        <v>18</v>
      </c>
      <c r="AC32" s="113" t="s">
        <v>126</v>
      </c>
      <c r="AD32" s="120"/>
      <c r="AE32" s="71"/>
      <c r="AF32" s="39">
        <v>260</v>
      </c>
      <c r="AG32" s="112">
        <v>18</v>
      </c>
      <c r="AH32" s="116" t="s">
        <v>196</v>
      </c>
      <c r="AI32" s="71"/>
      <c r="AJ32" s="38">
        <v>65</v>
      </c>
      <c r="AK32" s="112">
        <v>18</v>
      </c>
      <c r="AL32" s="113" t="s">
        <v>220</v>
      </c>
      <c r="AM32" s="119"/>
      <c r="AN32" s="119"/>
      <c r="AO32" s="120"/>
      <c r="AP32" s="71"/>
      <c r="AQ32" s="38">
        <v>124</v>
      </c>
      <c r="AR32" s="112">
        <v>18</v>
      </c>
      <c r="AS32" s="113" t="s">
        <v>412</v>
      </c>
      <c r="AT32" s="119"/>
      <c r="AU32" s="120"/>
      <c r="AV32" s="71"/>
      <c r="AW32" s="38">
        <v>188</v>
      </c>
      <c r="AX32" s="133">
        <v>18</v>
      </c>
      <c r="AY32" s="114" t="s">
        <v>453</v>
      </c>
      <c r="AZ32" s="127"/>
      <c r="BA32" s="127"/>
      <c r="BB32" s="128"/>
      <c r="BC32" s="75"/>
      <c r="BD32" s="38">
        <v>135</v>
      </c>
      <c r="BE32" s="112">
        <v>18</v>
      </c>
      <c r="BF32" s="115" t="s">
        <v>246</v>
      </c>
      <c r="BG32" s="77"/>
      <c r="BH32" s="38">
        <v>155</v>
      </c>
      <c r="BI32" s="126">
        <v>18</v>
      </c>
      <c r="BJ32" s="114" t="s">
        <v>491</v>
      </c>
      <c r="BK32" s="127"/>
      <c r="BL32" s="128"/>
      <c r="BM32" s="77"/>
      <c r="BN32" s="38">
        <v>376</v>
      </c>
      <c r="BO32" s="133">
        <v>18</v>
      </c>
      <c r="BP32" s="114" t="s">
        <v>378</v>
      </c>
      <c r="BQ32" s="128"/>
      <c r="BR32" s="77"/>
      <c r="BS32" s="39">
        <v>235</v>
      </c>
      <c r="BT32" s="133">
        <v>18</v>
      </c>
      <c r="BU32" s="114" t="s">
        <v>560</v>
      </c>
      <c r="BV32" s="128"/>
      <c r="BW32" s="77"/>
      <c r="BX32" s="38">
        <v>224</v>
      </c>
      <c r="BY32" s="126">
        <v>18</v>
      </c>
      <c r="BZ32" s="115" t="s">
        <v>270</v>
      </c>
      <c r="CA32" s="77"/>
      <c r="CB32" s="64">
        <v>160</v>
      </c>
      <c r="CC32" s="133">
        <v>18</v>
      </c>
      <c r="CD32" s="115" t="s">
        <v>335</v>
      </c>
      <c r="CE32" s="77"/>
      <c r="CF32" s="38">
        <v>105</v>
      </c>
      <c r="CG32" s="126"/>
      <c r="CH32" s="114"/>
      <c r="CI32" s="128"/>
      <c r="CJ32" s="77"/>
      <c r="CK32" s="38"/>
    </row>
    <row r="33" spans="1:89" ht="39.75" customHeight="1">
      <c r="A33" s="112"/>
      <c r="B33" s="116"/>
      <c r="C33" s="71"/>
      <c r="D33" s="39"/>
      <c r="E33" s="112">
        <v>19</v>
      </c>
      <c r="F33" s="116" t="s">
        <v>1</v>
      </c>
      <c r="G33" s="71"/>
      <c r="H33" s="39">
        <v>285</v>
      </c>
      <c r="I33" s="112"/>
      <c r="J33" s="116"/>
      <c r="K33" s="71"/>
      <c r="L33" s="38"/>
      <c r="M33" s="118">
        <v>19</v>
      </c>
      <c r="N33" s="116" t="s">
        <v>43</v>
      </c>
      <c r="O33" s="71"/>
      <c r="P33" s="39">
        <v>152</v>
      </c>
      <c r="Q33" s="112">
        <v>19</v>
      </c>
      <c r="R33" s="113" t="s">
        <v>542</v>
      </c>
      <c r="S33" s="119"/>
      <c r="T33" s="120"/>
      <c r="U33" s="71"/>
      <c r="V33" s="38">
        <v>242</v>
      </c>
      <c r="W33" s="112">
        <v>19</v>
      </c>
      <c r="X33" s="113" t="s">
        <v>13</v>
      </c>
      <c r="Y33" s="120"/>
      <c r="Z33" s="71"/>
      <c r="AA33" s="38">
        <v>389</v>
      </c>
      <c r="AB33" s="112">
        <v>19</v>
      </c>
      <c r="AC33" s="113" t="s">
        <v>311</v>
      </c>
      <c r="AD33" s="120"/>
      <c r="AE33" s="71"/>
      <c r="AF33" s="39">
        <v>246</v>
      </c>
      <c r="AG33" s="112">
        <v>19</v>
      </c>
      <c r="AH33" s="116" t="s">
        <v>197</v>
      </c>
      <c r="AI33" s="71"/>
      <c r="AJ33" s="38">
        <v>83</v>
      </c>
      <c r="AK33" s="112">
        <v>19</v>
      </c>
      <c r="AL33" s="113" t="s">
        <v>209</v>
      </c>
      <c r="AM33" s="119"/>
      <c r="AN33" s="119"/>
      <c r="AO33" s="120"/>
      <c r="AP33" s="71"/>
      <c r="AQ33" s="38">
        <v>215</v>
      </c>
      <c r="AR33" s="112">
        <v>19</v>
      </c>
      <c r="AS33" s="113" t="s">
        <v>413</v>
      </c>
      <c r="AT33" s="119"/>
      <c r="AU33" s="120"/>
      <c r="AV33" s="71"/>
      <c r="AW33" s="38">
        <v>308</v>
      </c>
      <c r="AX33" s="133">
        <v>19</v>
      </c>
      <c r="AY33" s="114" t="s">
        <v>350</v>
      </c>
      <c r="AZ33" s="127"/>
      <c r="BA33" s="127"/>
      <c r="BB33" s="128"/>
      <c r="BC33" s="75"/>
      <c r="BD33" s="38">
        <v>78</v>
      </c>
      <c r="BE33" s="112">
        <v>19</v>
      </c>
      <c r="BF33" s="115" t="s">
        <v>435</v>
      </c>
      <c r="BG33" s="77"/>
      <c r="BH33" s="38">
        <v>199</v>
      </c>
      <c r="BI33" s="126">
        <v>19</v>
      </c>
      <c r="BJ33" s="114" t="s">
        <v>492</v>
      </c>
      <c r="BK33" s="127"/>
      <c r="BL33" s="128"/>
      <c r="BM33" s="77"/>
      <c r="BN33" s="38">
        <v>166</v>
      </c>
      <c r="BO33" s="133">
        <v>19</v>
      </c>
      <c r="BP33" s="114" t="s">
        <v>392</v>
      </c>
      <c r="BQ33" s="128"/>
      <c r="BR33" s="77"/>
      <c r="BS33" s="39">
        <v>217</v>
      </c>
      <c r="BT33" s="133">
        <v>19</v>
      </c>
      <c r="BU33" s="114" t="s">
        <v>561</v>
      </c>
      <c r="BV33" s="128"/>
      <c r="BW33" s="77"/>
      <c r="BX33" s="38">
        <v>159</v>
      </c>
      <c r="BY33" s="126">
        <v>19</v>
      </c>
      <c r="BZ33" s="115" t="s">
        <v>330</v>
      </c>
      <c r="CA33" s="77"/>
      <c r="CB33" s="64">
        <v>485</v>
      </c>
      <c r="CC33" s="133">
        <v>19</v>
      </c>
      <c r="CD33" s="115" t="s">
        <v>39</v>
      </c>
      <c r="CE33" s="77"/>
      <c r="CF33" s="38">
        <v>86</v>
      </c>
      <c r="CG33" s="126"/>
      <c r="CH33" s="114"/>
      <c r="CI33" s="128"/>
      <c r="CJ33" s="77"/>
      <c r="CK33" s="38"/>
    </row>
    <row r="34" spans="1:89" ht="40.5" customHeight="1">
      <c r="A34" s="112"/>
      <c r="B34" s="116"/>
      <c r="C34" s="71"/>
      <c r="D34" s="39"/>
      <c r="E34" s="112">
        <v>20</v>
      </c>
      <c r="F34" s="116" t="s">
        <v>301</v>
      </c>
      <c r="G34" s="71"/>
      <c r="H34" s="39">
        <v>293</v>
      </c>
      <c r="I34" s="112"/>
      <c r="J34" s="116"/>
      <c r="K34" s="71"/>
      <c r="L34" s="38"/>
      <c r="M34" s="118">
        <v>20</v>
      </c>
      <c r="N34" s="116" t="s">
        <v>157</v>
      </c>
      <c r="O34" s="71"/>
      <c r="P34" s="39">
        <v>267</v>
      </c>
      <c r="Q34" s="112">
        <v>20</v>
      </c>
      <c r="R34" s="113" t="s">
        <v>543</v>
      </c>
      <c r="S34" s="119"/>
      <c r="T34" s="120"/>
      <c r="U34" s="71"/>
      <c r="V34" s="38">
        <v>186</v>
      </c>
      <c r="W34" s="112">
        <v>20</v>
      </c>
      <c r="X34" s="113" t="s">
        <v>291</v>
      </c>
      <c r="Y34" s="120"/>
      <c r="Z34" s="71"/>
      <c r="AA34" s="38">
        <v>193</v>
      </c>
      <c r="AB34" s="112" t="s">
        <v>114</v>
      </c>
      <c r="AC34" s="113" t="s">
        <v>127</v>
      </c>
      <c r="AD34" s="120"/>
      <c r="AE34" s="71"/>
      <c r="AF34" s="39">
        <v>175</v>
      </c>
      <c r="AG34" s="112">
        <v>20</v>
      </c>
      <c r="AH34" s="116" t="s">
        <v>198</v>
      </c>
      <c r="AI34" s="71"/>
      <c r="AJ34" s="38">
        <v>44</v>
      </c>
      <c r="AK34" s="112">
        <v>20</v>
      </c>
      <c r="AL34" s="113" t="s">
        <v>210</v>
      </c>
      <c r="AM34" s="119"/>
      <c r="AN34" s="119"/>
      <c r="AO34" s="120"/>
      <c r="AP34" s="71"/>
      <c r="AQ34" s="38">
        <v>201</v>
      </c>
      <c r="AR34" s="112">
        <v>20</v>
      </c>
      <c r="AS34" s="113" t="s">
        <v>414</v>
      </c>
      <c r="AT34" s="119"/>
      <c r="AU34" s="120"/>
      <c r="AV34" s="71"/>
      <c r="AW34" s="38">
        <v>400</v>
      </c>
      <c r="AX34" s="133">
        <v>20</v>
      </c>
      <c r="AY34" s="114" t="s">
        <v>219</v>
      </c>
      <c r="AZ34" s="127"/>
      <c r="BA34" s="127"/>
      <c r="BB34" s="128"/>
      <c r="BC34" s="75"/>
      <c r="BD34" s="38">
        <v>102</v>
      </c>
      <c r="BE34" s="112">
        <v>20</v>
      </c>
      <c r="BF34" s="115" t="s">
        <v>239</v>
      </c>
      <c r="BG34" s="77"/>
      <c r="BH34" s="38">
        <v>158</v>
      </c>
      <c r="BI34" s="126">
        <v>20</v>
      </c>
      <c r="BJ34" s="114" t="s">
        <v>493</v>
      </c>
      <c r="BK34" s="127"/>
      <c r="BL34" s="128"/>
      <c r="BM34" s="77"/>
      <c r="BN34" s="38">
        <v>315</v>
      </c>
      <c r="BO34" s="133">
        <v>20</v>
      </c>
      <c r="BP34" s="114" t="s">
        <v>393</v>
      </c>
      <c r="BQ34" s="128"/>
      <c r="BR34" s="77"/>
      <c r="BS34" s="39">
        <v>260</v>
      </c>
      <c r="BT34" s="133">
        <v>20</v>
      </c>
      <c r="BU34" s="114" t="s">
        <v>562</v>
      </c>
      <c r="BV34" s="128"/>
      <c r="BW34" s="77"/>
      <c r="BX34" s="38">
        <v>171</v>
      </c>
      <c r="BY34" s="126">
        <v>20</v>
      </c>
      <c r="BZ34" s="115" t="s">
        <v>271</v>
      </c>
      <c r="CA34" s="77"/>
      <c r="CB34" s="64">
        <v>199</v>
      </c>
      <c r="CC34" s="133">
        <v>20</v>
      </c>
      <c r="CD34" s="115"/>
      <c r="CE34" s="77"/>
      <c r="CF34" s="38"/>
      <c r="CG34" s="126"/>
      <c r="CH34" s="114"/>
      <c r="CI34" s="128"/>
      <c r="CJ34" s="77"/>
      <c r="CK34" s="38"/>
    </row>
    <row r="35" spans="1:89" ht="40.5" customHeight="1">
      <c r="A35" s="112"/>
      <c r="B35" s="116"/>
      <c r="C35" s="71"/>
      <c r="D35" s="39"/>
      <c r="E35" s="112">
        <v>21</v>
      </c>
      <c r="F35" s="116" t="s">
        <v>317</v>
      </c>
      <c r="G35" s="71"/>
      <c r="H35" s="39">
        <v>307</v>
      </c>
      <c r="I35" s="112"/>
      <c r="J35" s="116"/>
      <c r="K35" s="71"/>
      <c r="L35" s="38"/>
      <c r="M35" s="118">
        <v>21</v>
      </c>
      <c r="N35" s="116" t="s">
        <v>286</v>
      </c>
      <c r="O35" s="71"/>
      <c r="P35" s="39">
        <v>232</v>
      </c>
      <c r="Q35" s="112">
        <v>21</v>
      </c>
      <c r="R35" s="113" t="s">
        <v>544</v>
      </c>
      <c r="S35" s="119"/>
      <c r="T35" s="120"/>
      <c r="U35" s="71"/>
      <c r="V35" s="38">
        <v>351</v>
      </c>
      <c r="W35" s="112">
        <v>21</v>
      </c>
      <c r="X35" s="113" t="s">
        <v>548</v>
      </c>
      <c r="Y35" s="120"/>
      <c r="Z35" s="71"/>
      <c r="AA35" s="38">
        <v>210</v>
      </c>
      <c r="AB35" s="112">
        <v>21</v>
      </c>
      <c r="AC35" s="113" t="s">
        <v>128</v>
      </c>
      <c r="AD35" s="120"/>
      <c r="AE35" s="71"/>
      <c r="AF35" s="39">
        <v>241</v>
      </c>
      <c r="AG35" s="112">
        <v>21</v>
      </c>
      <c r="AH35" s="116" t="s">
        <v>199</v>
      </c>
      <c r="AI35" s="71"/>
      <c r="AJ35" s="38">
        <v>241</v>
      </c>
      <c r="AK35" s="112">
        <v>21</v>
      </c>
      <c r="AL35" s="113" t="s">
        <v>14</v>
      </c>
      <c r="AM35" s="119"/>
      <c r="AN35" s="119"/>
      <c r="AO35" s="120"/>
      <c r="AP35" s="71"/>
      <c r="AQ35" s="38">
        <v>226</v>
      </c>
      <c r="AR35" s="112">
        <v>21</v>
      </c>
      <c r="AS35" s="113" t="s">
        <v>415</v>
      </c>
      <c r="AT35" s="119"/>
      <c r="AU35" s="120"/>
      <c r="AV35" s="71"/>
      <c r="AW35" s="38">
        <v>302</v>
      </c>
      <c r="AX35" s="133">
        <v>21</v>
      </c>
      <c r="AY35" s="114" t="s">
        <v>223</v>
      </c>
      <c r="AZ35" s="127"/>
      <c r="BA35" s="127"/>
      <c r="BB35" s="128"/>
      <c r="BC35" s="75"/>
      <c r="BD35" s="38">
        <v>181</v>
      </c>
      <c r="BE35" s="112">
        <v>21</v>
      </c>
      <c r="BF35" s="115" t="s">
        <v>247</v>
      </c>
      <c r="BG35" s="77"/>
      <c r="BH35" s="38">
        <v>244</v>
      </c>
      <c r="BI35" s="126">
        <v>21</v>
      </c>
      <c r="BJ35" s="114" t="s">
        <v>587</v>
      </c>
      <c r="BK35" s="127"/>
      <c r="BL35" s="128"/>
      <c r="BM35" s="77"/>
      <c r="BN35" s="38">
        <v>277</v>
      </c>
      <c r="BO35" s="133">
        <v>21</v>
      </c>
      <c r="BP35" s="114" t="s">
        <v>394</v>
      </c>
      <c r="BQ35" s="128"/>
      <c r="BR35" s="77"/>
      <c r="BS35" s="39">
        <v>126</v>
      </c>
      <c r="BT35" s="133">
        <v>21</v>
      </c>
      <c r="BU35" s="114" t="s">
        <v>563</v>
      </c>
      <c r="BV35" s="128"/>
      <c r="BW35" s="77"/>
      <c r="BX35" s="38">
        <v>232</v>
      </c>
      <c r="BY35" s="126">
        <v>21</v>
      </c>
      <c r="BZ35" s="115" t="s">
        <v>272</v>
      </c>
      <c r="CA35" s="77"/>
      <c r="CB35" s="64">
        <v>324</v>
      </c>
      <c r="CC35" s="133">
        <v>21</v>
      </c>
      <c r="CD35" s="115" t="s">
        <v>333</v>
      </c>
      <c r="CE35" s="77"/>
      <c r="CF35" s="38">
        <v>47</v>
      </c>
      <c r="CG35" s="126"/>
      <c r="CH35" s="114"/>
      <c r="CI35" s="128"/>
      <c r="CJ35" s="77"/>
      <c r="CK35" s="38"/>
    </row>
    <row r="36" spans="1:89" ht="40.5" customHeight="1">
      <c r="A36" s="112"/>
      <c r="B36" s="116"/>
      <c r="C36" s="71"/>
      <c r="D36" s="39"/>
      <c r="E36" s="112">
        <v>22</v>
      </c>
      <c r="F36" s="116" t="s">
        <v>141</v>
      </c>
      <c r="G36" s="71"/>
      <c r="H36" s="39">
        <v>283</v>
      </c>
      <c r="I36" s="112"/>
      <c r="J36" s="116"/>
      <c r="K36" s="71"/>
      <c r="L36" s="38"/>
      <c r="M36" s="118">
        <v>22</v>
      </c>
      <c r="N36" s="116" t="s">
        <v>592</v>
      </c>
      <c r="O36" s="71"/>
      <c r="P36" s="39">
        <v>321</v>
      </c>
      <c r="Q36" s="112">
        <v>22</v>
      </c>
      <c r="R36" s="113" t="s">
        <v>545</v>
      </c>
      <c r="S36" s="119"/>
      <c r="T36" s="120"/>
      <c r="U36" s="71"/>
      <c r="V36" s="38">
        <v>317</v>
      </c>
      <c r="W36" s="112">
        <v>22</v>
      </c>
      <c r="X36" s="113" t="s">
        <v>549</v>
      </c>
      <c r="Y36" s="120"/>
      <c r="Z36" s="71"/>
      <c r="AA36" s="38">
        <v>295</v>
      </c>
      <c r="AB36" s="112">
        <v>22</v>
      </c>
      <c r="AC36" s="113" t="s">
        <v>115</v>
      </c>
      <c r="AD36" s="120"/>
      <c r="AE36" s="71"/>
      <c r="AF36" s="39">
        <v>134</v>
      </c>
      <c r="AG36" s="112">
        <v>22</v>
      </c>
      <c r="AH36" s="116" t="s">
        <v>200</v>
      </c>
      <c r="AI36" s="71"/>
      <c r="AJ36" s="38">
        <v>147</v>
      </c>
      <c r="AK36" s="112">
        <v>22</v>
      </c>
      <c r="AL36" s="113" t="s">
        <v>211</v>
      </c>
      <c r="AM36" s="119"/>
      <c r="AN36" s="119"/>
      <c r="AO36" s="120"/>
      <c r="AP36" s="71"/>
      <c r="AQ36" s="38">
        <v>135</v>
      </c>
      <c r="AR36" s="112">
        <v>22</v>
      </c>
      <c r="AS36" s="113" t="s">
        <v>416</v>
      </c>
      <c r="AT36" s="119"/>
      <c r="AU36" s="120"/>
      <c r="AV36" s="71"/>
      <c r="AW36" s="38">
        <v>193</v>
      </c>
      <c r="AX36" s="133">
        <v>22</v>
      </c>
      <c r="AY36" s="114" t="s">
        <v>224</v>
      </c>
      <c r="AZ36" s="127"/>
      <c r="BA36" s="127"/>
      <c r="BB36" s="128"/>
      <c r="BC36" s="75"/>
      <c r="BD36" s="38">
        <v>184</v>
      </c>
      <c r="BE36" s="112">
        <v>22</v>
      </c>
      <c r="BF36" s="115" t="s">
        <v>318</v>
      </c>
      <c r="BG36" s="77"/>
      <c r="BH36" s="38">
        <v>127</v>
      </c>
      <c r="BI36" s="126">
        <v>22</v>
      </c>
      <c r="BJ36" s="114" t="s">
        <v>588</v>
      </c>
      <c r="BK36" s="127"/>
      <c r="BL36" s="128"/>
      <c r="BM36" s="77"/>
      <c r="BN36" s="38">
        <v>266</v>
      </c>
      <c r="BO36" s="133">
        <v>22</v>
      </c>
      <c r="BP36" s="114" t="s">
        <v>395</v>
      </c>
      <c r="BQ36" s="128"/>
      <c r="BR36" s="77"/>
      <c r="BS36" s="39">
        <v>255</v>
      </c>
      <c r="BT36" s="133">
        <v>22</v>
      </c>
      <c r="BU36" s="114" t="s">
        <v>564</v>
      </c>
      <c r="BV36" s="128"/>
      <c r="BW36" s="77"/>
      <c r="BX36" s="38">
        <v>296</v>
      </c>
      <c r="BY36" s="126">
        <v>22</v>
      </c>
      <c r="BZ36" s="115" t="s">
        <v>327</v>
      </c>
      <c r="CA36" s="77"/>
      <c r="CB36" s="64">
        <v>295</v>
      </c>
      <c r="CC36" s="133">
        <v>22</v>
      </c>
      <c r="CD36" s="115" t="s">
        <v>281</v>
      </c>
      <c r="CE36" s="77"/>
      <c r="CF36" s="38">
        <v>37</v>
      </c>
      <c r="CG36" s="126"/>
      <c r="CH36" s="114"/>
      <c r="CI36" s="128"/>
      <c r="CJ36" s="77"/>
      <c r="CK36" s="38"/>
    </row>
    <row r="37" spans="1:89" ht="46.5" customHeight="1">
      <c r="A37" s="112"/>
      <c r="B37" s="116"/>
      <c r="C37" s="71"/>
      <c r="D37" s="39"/>
      <c r="E37" s="112">
        <v>23</v>
      </c>
      <c r="F37" s="116" t="s">
        <v>300</v>
      </c>
      <c r="G37" s="71"/>
      <c r="H37" s="39">
        <v>347</v>
      </c>
      <c r="I37" s="112"/>
      <c r="J37" s="116"/>
      <c r="K37" s="71"/>
      <c r="L37" s="38"/>
      <c r="M37" s="118">
        <v>23</v>
      </c>
      <c r="N37" s="116" t="s">
        <v>158</v>
      </c>
      <c r="O37" s="71"/>
      <c r="P37" s="39">
        <v>247</v>
      </c>
      <c r="Q37" s="112">
        <v>23</v>
      </c>
      <c r="R37" s="113" t="s">
        <v>546</v>
      </c>
      <c r="S37" s="119"/>
      <c r="T37" s="120"/>
      <c r="U37" s="71"/>
      <c r="V37" s="38">
        <v>345</v>
      </c>
      <c r="W37" s="112"/>
      <c r="X37" s="113"/>
      <c r="Y37" s="120"/>
      <c r="Z37" s="71"/>
      <c r="AA37" s="38"/>
      <c r="AB37" s="112">
        <v>23</v>
      </c>
      <c r="AC37" s="113" t="s">
        <v>116</v>
      </c>
      <c r="AD37" s="120"/>
      <c r="AE37" s="71"/>
      <c r="AF37" s="39">
        <v>226</v>
      </c>
      <c r="AG37" s="112">
        <v>23</v>
      </c>
      <c r="AH37" s="116" t="s">
        <v>445</v>
      </c>
      <c r="AI37" s="71"/>
      <c r="AJ37" s="38">
        <v>217</v>
      </c>
      <c r="AK37" s="112">
        <v>23</v>
      </c>
      <c r="AL37" s="113" t="s">
        <v>221</v>
      </c>
      <c r="AM37" s="119"/>
      <c r="AN37" s="119"/>
      <c r="AO37" s="120"/>
      <c r="AP37" s="71"/>
      <c r="AQ37" s="38">
        <v>162</v>
      </c>
      <c r="AR37" s="112">
        <v>23</v>
      </c>
      <c r="AS37" s="113" t="s">
        <v>417</v>
      </c>
      <c r="AT37" s="119"/>
      <c r="AU37" s="120"/>
      <c r="AV37" s="71"/>
      <c r="AW37" s="38">
        <v>215</v>
      </c>
      <c r="AX37" s="133">
        <v>23</v>
      </c>
      <c r="AY37" s="114" t="s">
        <v>227</v>
      </c>
      <c r="AZ37" s="127"/>
      <c r="BA37" s="127"/>
      <c r="BB37" s="128"/>
      <c r="BC37" s="75"/>
      <c r="BD37" s="38">
        <v>142</v>
      </c>
      <c r="BE37" s="112">
        <v>23</v>
      </c>
      <c r="BF37" s="115" t="s">
        <v>240</v>
      </c>
      <c r="BG37" s="77"/>
      <c r="BH37" s="38">
        <v>226</v>
      </c>
      <c r="BI37" s="126">
        <v>23</v>
      </c>
      <c r="BJ37" s="114" t="s">
        <v>494</v>
      </c>
      <c r="BK37" s="127"/>
      <c r="BL37" s="128"/>
      <c r="BM37" s="77"/>
      <c r="BN37" s="38">
        <v>145</v>
      </c>
      <c r="BO37" s="133">
        <v>23</v>
      </c>
      <c r="BP37" s="114" t="s">
        <v>396</v>
      </c>
      <c r="BQ37" s="128"/>
      <c r="BR37" s="77"/>
      <c r="BS37" s="39">
        <v>314</v>
      </c>
      <c r="BT37" s="133">
        <v>23</v>
      </c>
      <c r="BU37" s="114" t="s">
        <v>253</v>
      </c>
      <c r="BV37" s="128"/>
      <c r="BW37" s="77"/>
      <c r="BX37" s="38">
        <v>371</v>
      </c>
      <c r="BY37" s="126">
        <v>23</v>
      </c>
      <c r="BZ37" s="115" t="s">
        <v>273</v>
      </c>
      <c r="CA37" s="77"/>
      <c r="CB37" s="64">
        <v>322</v>
      </c>
      <c r="CC37" s="133">
        <v>23</v>
      </c>
      <c r="CD37" s="115" t="s">
        <v>289</v>
      </c>
      <c r="CE37" s="77"/>
      <c r="CF37" s="38">
        <v>154</v>
      </c>
      <c r="CG37" s="126"/>
      <c r="CH37" s="114"/>
      <c r="CI37" s="128"/>
      <c r="CJ37" s="77"/>
      <c r="CK37" s="38"/>
    </row>
    <row r="38" spans="1:89" ht="40.5" customHeight="1">
      <c r="A38" s="112"/>
      <c r="B38" s="116"/>
      <c r="C38" s="71"/>
      <c r="D38" s="39"/>
      <c r="E38" s="112">
        <v>24</v>
      </c>
      <c r="F38" s="116" t="s">
        <v>142</v>
      </c>
      <c r="G38" s="71"/>
      <c r="H38" s="39">
        <v>225</v>
      </c>
      <c r="I38" s="112"/>
      <c r="J38" s="116"/>
      <c r="K38" s="71"/>
      <c r="L38" s="38"/>
      <c r="M38" s="118">
        <v>24</v>
      </c>
      <c r="N38" s="116" t="s">
        <v>18</v>
      </c>
      <c r="O38" s="71"/>
      <c r="P38" s="39">
        <v>295</v>
      </c>
      <c r="Q38" s="112">
        <v>24</v>
      </c>
      <c r="R38" s="113" t="s">
        <v>547</v>
      </c>
      <c r="S38" s="119"/>
      <c r="T38" s="120"/>
      <c r="U38" s="71"/>
      <c r="V38" s="38">
        <v>216</v>
      </c>
      <c r="W38" s="112">
        <v>31</v>
      </c>
      <c r="X38" s="113" t="s">
        <v>40</v>
      </c>
      <c r="Y38" s="120"/>
      <c r="Z38" s="71"/>
      <c r="AA38" s="38">
        <v>151</v>
      </c>
      <c r="AB38" s="112">
        <v>24</v>
      </c>
      <c r="AC38" s="113" t="s">
        <v>313</v>
      </c>
      <c r="AD38" s="120"/>
      <c r="AE38" s="71"/>
      <c r="AF38" s="39">
        <v>174</v>
      </c>
      <c r="AG38" s="112"/>
      <c r="AH38" s="116"/>
      <c r="AI38" s="71"/>
      <c r="AJ38" s="38"/>
      <c r="AK38" s="112">
        <v>24</v>
      </c>
      <c r="AL38" s="113" t="s">
        <v>596</v>
      </c>
      <c r="AM38" s="119"/>
      <c r="AN38" s="119"/>
      <c r="AO38" s="120"/>
      <c r="AP38" s="71"/>
      <c r="AQ38" s="38">
        <v>105</v>
      </c>
      <c r="AR38" s="112">
        <v>24</v>
      </c>
      <c r="AS38" s="113" t="s">
        <v>595</v>
      </c>
      <c r="AT38" s="119"/>
      <c r="AU38" s="120"/>
      <c r="AV38" s="71"/>
      <c r="AW38" s="38">
        <v>353</v>
      </c>
      <c r="AX38" s="133">
        <v>24</v>
      </c>
      <c r="AY38" s="114" t="s">
        <v>228</v>
      </c>
      <c r="AZ38" s="127"/>
      <c r="BA38" s="127"/>
      <c r="BB38" s="128"/>
      <c r="BC38" s="75"/>
      <c r="BD38" s="38">
        <v>171</v>
      </c>
      <c r="BE38" s="112">
        <v>24</v>
      </c>
      <c r="BF38" s="115" t="s">
        <v>434</v>
      </c>
      <c r="BG38" s="77"/>
      <c r="BH38" s="38">
        <v>157</v>
      </c>
      <c r="BI38" s="126">
        <v>24</v>
      </c>
      <c r="BJ38" s="114" t="s">
        <v>495</v>
      </c>
      <c r="BK38" s="127"/>
      <c r="BL38" s="128"/>
      <c r="BM38" s="77"/>
      <c r="BN38" s="38">
        <v>331</v>
      </c>
      <c r="BO38" s="133">
        <v>24</v>
      </c>
      <c r="BP38" s="114" t="s">
        <v>397</v>
      </c>
      <c r="BQ38" s="128"/>
      <c r="BR38" s="77"/>
      <c r="BS38" s="39">
        <v>321</v>
      </c>
      <c r="BT38" s="133">
        <v>24</v>
      </c>
      <c r="BU38" s="114" t="s">
        <v>325</v>
      </c>
      <c r="BV38" s="128"/>
      <c r="BW38" s="77"/>
      <c r="BX38" s="38">
        <v>268</v>
      </c>
      <c r="BY38" s="126">
        <v>24</v>
      </c>
      <c r="BZ38" s="115" t="s">
        <v>328</v>
      </c>
      <c r="CA38" s="77"/>
      <c r="CB38" s="64">
        <v>211</v>
      </c>
      <c r="CC38" s="133">
        <v>24</v>
      </c>
      <c r="CD38" s="115" t="s">
        <v>281</v>
      </c>
      <c r="CE38" s="77"/>
      <c r="CF38" s="38">
        <v>117</v>
      </c>
      <c r="CG38" s="126"/>
      <c r="CH38" s="114"/>
      <c r="CI38" s="128"/>
      <c r="CJ38" s="77"/>
      <c r="CK38" s="38"/>
    </row>
    <row r="39" spans="1:89" ht="40.5" customHeight="1">
      <c r="A39" s="112"/>
      <c r="B39" s="116"/>
      <c r="C39" s="71"/>
      <c r="D39" s="39"/>
      <c r="E39" s="112">
        <v>25</v>
      </c>
      <c r="F39" s="116" t="s">
        <v>93</v>
      </c>
      <c r="G39" s="71"/>
      <c r="H39" s="39">
        <v>255</v>
      </c>
      <c r="I39" s="112"/>
      <c r="J39" s="116"/>
      <c r="K39" s="71"/>
      <c r="L39" s="38"/>
      <c r="M39" s="118">
        <v>25</v>
      </c>
      <c r="N39" s="116" t="s">
        <v>159</v>
      </c>
      <c r="O39" s="71"/>
      <c r="P39" s="39">
        <v>274</v>
      </c>
      <c r="Q39" s="112"/>
      <c r="R39" s="113"/>
      <c r="S39" s="119"/>
      <c r="T39" s="120"/>
      <c r="U39" s="71"/>
      <c r="V39" s="38"/>
      <c r="W39" s="112">
        <v>32</v>
      </c>
      <c r="X39" s="113" t="s">
        <v>550</v>
      </c>
      <c r="Y39" s="120"/>
      <c r="Z39" s="71"/>
      <c r="AA39" s="38">
        <v>113</v>
      </c>
      <c r="AB39" s="112">
        <v>25</v>
      </c>
      <c r="AC39" s="113" t="s">
        <v>129</v>
      </c>
      <c r="AD39" s="120"/>
      <c r="AE39" s="71"/>
      <c r="AF39" s="39">
        <v>163</v>
      </c>
      <c r="AG39" s="112"/>
      <c r="AH39" s="116"/>
      <c r="AI39" s="71"/>
      <c r="AJ39" s="38"/>
      <c r="AK39" s="112">
        <v>25</v>
      </c>
      <c r="AL39" s="113" t="s">
        <v>212</v>
      </c>
      <c r="AM39" s="119"/>
      <c r="AN39" s="119"/>
      <c r="AO39" s="120"/>
      <c r="AP39" s="71"/>
      <c r="AQ39" s="38">
        <v>85</v>
      </c>
      <c r="AR39" s="112">
        <v>25</v>
      </c>
      <c r="AS39" s="113" t="s">
        <v>418</v>
      </c>
      <c r="AT39" s="119"/>
      <c r="AU39" s="120"/>
      <c r="AV39" s="71"/>
      <c r="AW39" s="38">
        <v>196</v>
      </c>
      <c r="AX39" s="133">
        <v>25</v>
      </c>
      <c r="AY39" s="114" t="s">
        <v>229</v>
      </c>
      <c r="AZ39" s="127"/>
      <c r="BA39" s="127"/>
      <c r="BB39" s="128"/>
      <c r="BC39" s="75"/>
      <c r="BD39" s="38">
        <v>98</v>
      </c>
      <c r="BE39" s="112"/>
      <c r="BF39" s="115"/>
      <c r="BG39" s="77"/>
      <c r="BH39" s="38"/>
      <c r="BI39" s="126">
        <v>25</v>
      </c>
      <c r="BJ39" s="114" t="s">
        <v>496</v>
      </c>
      <c r="BK39" s="127"/>
      <c r="BL39" s="128"/>
      <c r="BM39" s="77"/>
      <c r="BN39" s="38">
        <v>296</v>
      </c>
      <c r="BO39" s="133">
        <v>25</v>
      </c>
      <c r="BP39" s="114" t="s">
        <v>397</v>
      </c>
      <c r="BQ39" s="128"/>
      <c r="BR39" s="77"/>
      <c r="BS39" s="39">
        <v>298</v>
      </c>
      <c r="BT39" s="133"/>
      <c r="BU39" s="114"/>
      <c r="BV39" s="128"/>
      <c r="BW39" s="77"/>
      <c r="BX39" s="38"/>
      <c r="BY39" s="126">
        <v>25</v>
      </c>
      <c r="BZ39" s="115" t="s">
        <v>274</v>
      </c>
      <c r="CA39" s="77"/>
      <c r="CB39" s="64">
        <v>237</v>
      </c>
      <c r="CC39" s="133">
        <v>25</v>
      </c>
      <c r="CD39" s="115" t="s">
        <v>337</v>
      </c>
      <c r="CE39" s="77"/>
      <c r="CF39" s="38">
        <v>364</v>
      </c>
      <c r="CG39" s="126"/>
      <c r="CH39" s="114"/>
      <c r="CI39" s="128"/>
      <c r="CJ39" s="77"/>
      <c r="CK39" s="38"/>
    </row>
    <row r="40" spans="1:89" ht="40.5" customHeight="1">
      <c r="A40" s="112"/>
      <c r="B40" s="116"/>
      <c r="C40" s="71"/>
      <c r="D40" s="39"/>
      <c r="E40" s="112">
        <v>26</v>
      </c>
      <c r="F40" s="116" t="s">
        <v>143</v>
      </c>
      <c r="G40" s="71"/>
      <c r="H40" s="39">
        <v>250</v>
      </c>
      <c r="I40" s="112"/>
      <c r="J40" s="116"/>
      <c r="K40" s="71"/>
      <c r="L40" s="38"/>
      <c r="M40" s="118">
        <v>26</v>
      </c>
      <c r="N40" s="116" t="s">
        <v>160</v>
      </c>
      <c r="O40" s="71"/>
      <c r="P40" s="39">
        <v>210</v>
      </c>
      <c r="Q40" s="112"/>
      <c r="R40" s="113"/>
      <c r="S40" s="119"/>
      <c r="T40" s="120"/>
      <c r="U40" s="71"/>
      <c r="V40" s="38"/>
      <c r="W40" s="112">
        <v>33</v>
      </c>
      <c r="X40" s="113" t="s">
        <v>105</v>
      </c>
      <c r="Y40" s="120"/>
      <c r="Z40" s="71"/>
      <c r="AA40" s="38">
        <v>111</v>
      </c>
      <c r="AB40" s="112">
        <v>26</v>
      </c>
      <c r="AC40" s="113" t="s">
        <v>38</v>
      </c>
      <c r="AD40" s="120"/>
      <c r="AE40" s="71"/>
      <c r="AF40" s="39">
        <v>180</v>
      </c>
      <c r="AG40" s="112"/>
      <c r="AH40" s="116"/>
      <c r="AI40" s="71"/>
      <c r="AJ40" s="38"/>
      <c r="AK40" s="112">
        <v>26</v>
      </c>
      <c r="AL40" s="113" t="s">
        <v>44</v>
      </c>
      <c r="AM40" s="119"/>
      <c r="AN40" s="119"/>
      <c r="AO40" s="120"/>
      <c r="AP40" s="71"/>
      <c r="AQ40" s="38">
        <v>126</v>
      </c>
      <c r="AR40" s="112">
        <v>26</v>
      </c>
      <c r="AS40" s="113" t="s">
        <v>419</v>
      </c>
      <c r="AT40" s="119"/>
      <c r="AU40" s="120"/>
      <c r="AV40" s="71"/>
      <c r="AW40" s="38">
        <v>171</v>
      </c>
      <c r="AX40" s="133">
        <v>26</v>
      </c>
      <c r="AY40" s="114" t="s">
        <v>230</v>
      </c>
      <c r="AZ40" s="127"/>
      <c r="BA40" s="127"/>
      <c r="BB40" s="128"/>
      <c r="BC40" s="75"/>
      <c r="BD40" s="38">
        <v>103</v>
      </c>
      <c r="BE40" s="112"/>
      <c r="BF40" s="115"/>
      <c r="BG40" s="77"/>
      <c r="BH40" s="38"/>
      <c r="BI40" s="126">
        <v>26</v>
      </c>
      <c r="BJ40" s="114" t="s">
        <v>497</v>
      </c>
      <c r="BK40" s="127"/>
      <c r="BL40" s="128"/>
      <c r="BM40" s="77"/>
      <c r="BN40" s="38">
        <v>108</v>
      </c>
      <c r="BO40" s="133">
        <v>26</v>
      </c>
      <c r="BP40" s="114" t="s">
        <v>398</v>
      </c>
      <c r="BQ40" s="128"/>
      <c r="BR40" s="77"/>
      <c r="BS40" s="39">
        <v>191</v>
      </c>
      <c r="BT40" s="133"/>
      <c r="BU40" s="114"/>
      <c r="BV40" s="128"/>
      <c r="BW40" s="77"/>
      <c r="BX40" s="38"/>
      <c r="BY40" s="126">
        <v>26</v>
      </c>
      <c r="BZ40" s="115" t="s">
        <v>275</v>
      </c>
      <c r="CA40" s="77"/>
      <c r="CB40" s="64">
        <v>185</v>
      </c>
      <c r="CC40" s="133">
        <v>26</v>
      </c>
      <c r="CD40" s="115" t="s">
        <v>282</v>
      </c>
      <c r="CE40" s="77"/>
      <c r="CF40" s="38">
        <v>197</v>
      </c>
      <c r="CG40" s="126"/>
      <c r="CH40" s="114"/>
      <c r="CI40" s="128"/>
      <c r="CJ40" s="77"/>
      <c r="CK40" s="38"/>
    </row>
    <row r="41" spans="1:89" ht="40.5" customHeight="1">
      <c r="A41" s="112"/>
      <c r="B41" s="116"/>
      <c r="C41" s="71"/>
      <c r="D41" s="39"/>
      <c r="E41" s="112">
        <v>27</v>
      </c>
      <c r="F41" s="116" t="s">
        <v>171</v>
      </c>
      <c r="G41" s="71"/>
      <c r="H41" s="39">
        <v>318</v>
      </c>
      <c r="I41" s="112"/>
      <c r="J41" s="116"/>
      <c r="K41" s="71"/>
      <c r="L41" s="38"/>
      <c r="M41" s="118">
        <v>27</v>
      </c>
      <c r="N41" s="116" t="s">
        <v>361</v>
      </c>
      <c r="O41" s="71"/>
      <c r="P41" s="39">
        <v>200</v>
      </c>
      <c r="Q41" s="112"/>
      <c r="R41" s="113"/>
      <c r="S41" s="119"/>
      <c r="T41" s="120"/>
      <c r="U41" s="71"/>
      <c r="V41" s="38"/>
      <c r="W41" s="112">
        <v>34</v>
      </c>
      <c r="X41" s="113" t="s">
        <v>106</v>
      </c>
      <c r="Y41" s="120"/>
      <c r="Z41" s="71"/>
      <c r="AA41" s="38">
        <v>178</v>
      </c>
      <c r="AB41" s="112">
        <v>27</v>
      </c>
      <c r="AC41" s="113" t="s">
        <v>46</v>
      </c>
      <c r="AD41" s="120"/>
      <c r="AE41" s="71"/>
      <c r="AF41" s="39">
        <v>107</v>
      </c>
      <c r="AG41" s="112"/>
      <c r="AH41" s="116"/>
      <c r="AI41" s="71"/>
      <c r="AJ41" s="38"/>
      <c r="AK41" s="112">
        <v>27</v>
      </c>
      <c r="AL41" s="113" t="s">
        <v>177</v>
      </c>
      <c r="AM41" s="119"/>
      <c r="AN41" s="119"/>
      <c r="AO41" s="120"/>
      <c r="AP41" s="71"/>
      <c r="AQ41" s="38">
        <v>63</v>
      </c>
      <c r="AR41" s="112">
        <v>27</v>
      </c>
      <c r="AS41" s="113" t="s">
        <v>420</v>
      </c>
      <c r="AT41" s="119"/>
      <c r="AU41" s="120"/>
      <c r="AV41" s="71"/>
      <c r="AW41" s="38">
        <v>119</v>
      </c>
      <c r="AX41" s="133">
        <v>27</v>
      </c>
      <c r="AY41" s="114" t="s">
        <v>552</v>
      </c>
      <c r="AZ41" s="127"/>
      <c r="BA41" s="127"/>
      <c r="BB41" s="128"/>
      <c r="BC41" s="75"/>
      <c r="BD41" s="38">
        <v>205</v>
      </c>
      <c r="BE41" s="112"/>
      <c r="BF41" s="115"/>
      <c r="BG41" s="77"/>
      <c r="BH41" s="38"/>
      <c r="BI41" s="126">
        <v>27</v>
      </c>
      <c r="BJ41" s="114" t="s">
        <v>498</v>
      </c>
      <c r="BK41" s="127"/>
      <c r="BL41" s="128"/>
      <c r="BM41" s="77"/>
      <c r="BN41" s="38">
        <v>235</v>
      </c>
      <c r="BO41" s="133">
        <v>27</v>
      </c>
      <c r="BP41" s="114" t="s">
        <v>320</v>
      </c>
      <c r="BQ41" s="128"/>
      <c r="BR41" s="77"/>
      <c r="BS41" s="39">
        <v>172</v>
      </c>
      <c r="BT41" s="133"/>
      <c r="BU41" s="114"/>
      <c r="BV41" s="128"/>
      <c r="BW41" s="77"/>
      <c r="BX41" s="38"/>
      <c r="BY41" s="126">
        <v>27</v>
      </c>
      <c r="BZ41" s="115" t="s">
        <v>276</v>
      </c>
      <c r="CA41" s="77"/>
      <c r="CB41" s="64">
        <v>290</v>
      </c>
      <c r="CC41" s="133">
        <v>27</v>
      </c>
      <c r="CD41" s="115" t="s">
        <v>336</v>
      </c>
      <c r="CE41" s="77"/>
      <c r="CF41" s="38">
        <v>135</v>
      </c>
      <c r="CG41" s="126"/>
      <c r="CH41" s="114"/>
      <c r="CI41" s="128"/>
      <c r="CJ41" s="77"/>
      <c r="CK41" s="38"/>
    </row>
    <row r="42" spans="1:89" ht="40.5" customHeight="1">
      <c r="A42" s="112"/>
      <c r="B42" s="116"/>
      <c r="C42" s="71"/>
      <c r="D42" s="39"/>
      <c r="E42" s="112"/>
      <c r="F42" s="116"/>
      <c r="G42" s="71"/>
      <c r="H42" s="39"/>
      <c r="I42" s="112"/>
      <c r="J42" s="116"/>
      <c r="K42" s="71"/>
      <c r="L42" s="38"/>
      <c r="M42" s="118">
        <v>28</v>
      </c>
      <c r="N42" s="116" t="s">
        <v>161</v>
      </c>
      <c r="O42" s="71"/>
      <c r="P42" s="39">
        <v>214</v>
      </c>
      <c r="Q42" s="112"/>
      <c r="R42" s="113"/>
      <c r="S42" s="119"/>
      <c r="T42" s="120"/>
      <c r="U42" s="71"/>
      <c r="V42" s="38"/>
      <c r="W42" s="112"/>
      <c r="X42" s="113"/>
      <c r="Y42" s="120"/>
      <c r="Z42" s="71"/>
      <c r="AA42" s="38"/>
      <c r="AB42" s="112">
        <v>28</v>
      </c>
      <c r="AC42" s="113" t="s">
        <v>130</v>
      </c>
      <c r="AD42" s="120"/>
      <c r="AE42" s="71"/>
      <c r="AF42" s="39">
        <v>208</v>
      </c>
      <c r="AG42" s="112"/>
      <c r="AH42" s="116"/>
      <c r="AI42" s="71"/>
      <c r="AJ42" s="38"/>
      <c r="AK42" s="112">
        <v>28</v>
      </c>
      <c r="AL42" s="113" t="s">
        <v>441</v>
      </c>
      <c r="AM42" s="119"/>
      <c r="AN42" s="119"/>
      <c r="AO42" s="120"/>
      <c r="AP42" s="71"/>
      <c r="AQ42" s="38">
        <v>31</v>
      </c>
      <c r="AR42" s="112">
        <v>28</v>
      </c>
      <c r="AS42" s="113" t="s">
        <v>421</v>
      </c>
      <c r="AT42" s="119"/>
      <c r="AU42" s="120"/>
      <c r="AV42" s="71"/>
      <c r="AW42" s="38">
        <v>208</v>
      </c>
      <c r="AX42" s="133">
        <v>28</v>
      </c>
      <c r="AY42" s="114" t="s">
        <v>231</v>
      </c>
      <c r="AZ42" s="127"/>
      <c r="BA42" s="127"/>
      <c r="BB42" s="128"/>
      <c r="BC42" s="75"/>
      <c r="BD42" s="38">
        <v>210</v>
      </c>
      <c r="BE42" s="112"/>
      <c r="BF42" s="115"/>
      <c r="BG42" s="77"/>
      <c r="BH42" s="38"/>
      <c r="BI42" s="126">
        <v>28</v>
      </c>
      <c r="BJ42" s="114" t="s">
        <v>499</v>
      </c>
      <c r="BK42" s="127"/>
      <c r="BL42" s="128"/>
      <c r="BM42" s="77"/>
      <c r="BN42" s="38">
        <v>278</v>
      </c>
      <c r="BO42" s="133">
        <v>28</v>
      </c>
      <c r="BP42" s="114" t="s">
        <v>399</v>
      </c>
      <c r="BQ42" s="128"/>
      <c r="BR42" s="77"/>
      <c r="BS42" s="39">
        <v>279</v>
      </c>
      <c r="BT42" s="133"/>
      <c r="BU42" s="114"/>
      <c r="BV42" s="128"/>
      <c r="BW42" s="77"/>
      <c r="BX42" s="38"/>
      <c r="BY42" s="126">
        <v>28</v>
      </c>
      <c r="BZ42" s="115" t="s">
        <v>277</v>
      </c>
      <c r="CA42" s="77"/>
      <c r="CB42" s="64">
        <v>232</v>
      </c>
      <c r="CC42" s="133">
        <v>28</v>
      </c>
      <c r="CD42" s="115" t="s">
        <v>290</v>
      </c>
      <c r="CE42" s="77"/>
      <c r="CF42" s="38">
        <v>295</v>
      </c>
      <c r="CG42" s="126"/>
      <c r="CH42" s="114"/>
      <c r="CI42" s="128"/>
      <c r="CJ42" s="77"/>
      <c r="CK42" s="38"/>
    </row>
    <row r="43" spans="1:89" ht="40.5" customHeight="1">
      <c r="A43" s="112"/>
      <c r="B43" s="116"/>
      <c r="C43" s="71"/>
      <c r="D43" s="39"/>
      <c r="E43" s="112"/>
      <c r="F43" s="116"/>
      <c r="G43" s="71"/>
      <c r="H43" s="39"/>
      <c r="I43" s="112"/>
      <c r="J43" s="116"/>
      <c r="K43" s="71"/>
      <c r="L43" s="38"/>
      <c r="M43" s="118">
        <v>29</v>
      </c>
      <c r="N43" s="116" t="s">
        <v>173</v>
      </c>
      <c r="O43" s="71"/>
      <c r="P43" s="39">
        <v>233</v>
      </c>
      <c r="Q43" s="112"/>
      <c r="R43" s="113"/>
      <c r="S43" s="119"/>
      <c r="T43" s="120"/>
      <c r="U43" s="71"/>
      <c r="V43" s="38"/>
      <c r="W43" s="112">
        <v>41</v>
      </c>
      <c r="X43" s="113" t="s">
        <v>514</v>
      </c>
      <c r="Y43" s="120"/>
      <c r="Z43" s="71"/>
      <c r="AA43" s="38">
        <v>371</v>
      </c>
      <c r="AB43" s="112" t="s">
        <v>428</v>
      </c>
      <c r="AC43" s="113" t="s">
        <v>371</v>
      </c>
      <c r="AD43" s="120"/>
      <c r="AE43" s="71"/>
      <c r="AF43" s="39">
        <v>144</v>
      </c>
      <c r="AG43" s="112"/>
      <c r="AH43" s="116"/>
      <c r="AI43" s="71"/>
      <c r="AJ43" s="38"/>
      <c r="AK43" s="112"/>
      <c r="AL43" s="113"/>
      <c r="AM43" s="119"/>
      <c r="AN43" s="119"/>
      <c r="AO43" s="120"/>
      <c r="AP43" s="71"/>
      <c r="AQ43" s="38"/>
      <c r="AR43" s="112">
        <v>29</v>
      </c>
      <c r="AS43" s="113" t="s">
        <v>422</v>
      </c>
      <c r="AT43" s="119"/>
      <c r="AU43" s="120"/>
      <c r="AV43" s="71"/>
      <c r="AW43" s="38">
        <v>221</v>
      </c>
      <c r="AX43" s="133">
        <v>29</v>
      </c>
      <c r="AY43" s="114" t="s">
        <v>232</v>
      </c>
      <c r="AZ43" s="127"/>
      <c r="BA43" s="127"/>
      <c r="BB43" s="128"/>
      <c r="BC43" s="75"/>
      <c r="BD43" s="38">
        <v>129</v>
      </c>
      <c r="BE43" s="112"/>
      <c r="BF43" s="115"/>
      <c r="BG43" s="77"/>
      <c r="BH43" s="38"/>
      <c r="BI43" s="126"/>
      <c r="BJ43" s="114"/>
      <c r="BK43" s="127"/>
      <c r="BL43" s="128"/>
      <c r="BM43" s="77"/>
      <c r="BN43" s="38"/>
      <c r="BO43" s="133">
        <v>29</v>
      </c>
      <c r="BP43" s="114" t="s">
        <v>248</v>
      </c>
      <c r="BQ43" s="128"/>
      <c r="BR43" s="77"/>
      <c r="BS43" s="39">
        <v>175</v>
      </c>
      <c r="BT43" s="133"/>
      <c r="BU43" s="114"/>
      <c r="BV43" s="128"/>
      <c r="BW43" s="77"/>
      <c r="BX43" s="38"/>
      <c r="BY43" s="126">
        <v>29</v>
      </c>
      <c r="BZ43" s="115" t="s">
        <v>278</v>
      </c>
      <c r="CA43" s="77"/>
      <c r="CB43" s="64">
        <v>237</v>
      </c>
      <c r="CC43" s="133">
        <v>29</v>
      </c>
      <c r="CD43" s="115" t="s">
        <v>283</v>
      </c>
      <c r="CE43" s="77"/>
      <c r="CF43" s="38">
        <v>365</v>
      </c>
      <c r="CG43" s="126"/>
      <c r="CH43" s="114"/>
      <c r="CI43" s="128"/>
      <c r="CJ43" s="77"/>
      <c r="CK43" s="38"/>
    </row>
    <row r="44" spans="1:89" ht="46.5" customHeight="1">
      <c r="A44" s="112"/>
      <c r="B44" s="116"/>
      <c r="C44" s="71"/>
      <c r="D44" s="39"/>
      <c r="E44" s="112"/>
      <c r="F44" s="116"/>
      <c r="G44" s="71"/>
      <c r="H44" s="39"/>
      <c r="I44" s="112"/>
      <c r="J44" s="116"/>
      <c r="K44" s="71"/>
      <c r="L44" s="38"/>
      <c r="M44" s="118">
        <v>30</v>
      </c>
      <c r="N44" s="116" t="s">
        <v>162</v>
      </c>
      <c r="O44" s="71"/>
      <c r="P44" s="39">
        <v>180</v>
      </c>
      <c r="Q44" s="112"/>
      <c r="R44" s="113"/>
      <c r="S44" s="119"/>
      <c r="T44" s="120"/>
      <c r="U44" s="71"/>
      <c r="V44" s="38"/>
      <c r="W44" s="112">
        <v>42</v>
      </c>
      <c r="X44" s="113" t="s">
        <v>515</v>
      </c>
      <c r="Y44" s="120"/>
      <c r="Z44" s="71"/>
      <c r="AA44" s="38">
        <v>453</v>
      </c>
      <c r="AB44" s="112"/>
      <c r="AC44" s="113"/>
      <c r="AD44" s="120"/>
      <c r="AE44" s="71"/>
      <c r="AF44" s="39"/>
      <c r="AG44" s="112"/>
      <c r="AH44" s="116"/>
      <c r="AI44" s="71"/>
      <c r="AJ44" s="38"/>
      <c r="AK44" s="112"/>
      <c r="AL44" s="113"/>
      <c r="AM44" s="119"/>
      <c r="AN44" s="119"/>
      <c r="AO44" s="120"/>
      <c r="AP44" s="71"/>
      <c r="AQ44" s="38"/>
      <c r="AR44" s="112">
        <v>30</v>
      </c>
      <c r="AS44" s="113" t="s">
        <v>423</v>
      </c>
      <c r="AT44" s="119"/>
      <c r="AU44" s="120"/>
      <c r="AV44" s="71"/>
      <c r="AW44" s="38">
        <v>172</v>
      </c>
      <c r="AX44" s="133">
        <v>30</v>
      </c>
      <c r="AY44" s="114" t="s">
        <v>457</v>
      </c>
      <c r="AZ44" s="127"/>
      <c r="BA44" s="127"/>
      <c r="BB44" s="128"/>
      <c r="BC44" s="75"/>
      <c r="BD44" s="38">
        <v>144</v>
      </c>
      <c r="BE44" s="112"/>
      <c r="BF44" s="115"/>
      <c r="BG44" s="77"/>
      <c r="BH44" s="38"/>
      <c r="BI44" s="126"/>
      <c r="BJ44" s="114"/>
      <c r="BK44" s="127"/>
      <c r="BL44" s="128"/>
      <c r="BM44" s="77"/>
      <c r="BN44" s="38"/>
      <c r="BO44" s="133">
        <v>30</v>
      </c>
      <c r="BP44" s="114" t="s">
        <v>432</v>
      </c>
      <c r="BQ44" s="128"/>
      <c r="BR44" s="77"/>
      <c r="BS44" s="39">
        <v>236</v>
      </c>
      <c r="BT44" s="133"/>
      <c r="BU44" s="114"/>
      <c r="BV44" s="128"/>
      <c r="BW44" s="77"/>
      <c r="BX44" s="38"/>
      <c r="BY44" s="126">
        <v>30</v>
      </c>
      <c r="BZ44" s="115" t="s">
        <v>326</v>
      </c>
      <c r="CA44" s="77"/>
      <c r="CB44" s="64">
        <v>276</v>
      </c>
      <c r="CC44" s="133">
        <v>30</v>
      </c>
      <c r="CD44" s="115" t="s">
        <v>586</v>
      </c>
      <c r="CE44" s="77"/>
      <c r="CF44" s="38">
        <v>390</v>
      </c>
      <c r="CG44" s="126"/>
      <c r="CH44" s="114"/>
      <c r="CI44" s="128"/>
      <c r="CJ44" s="77"/>
      <c r="CK44" s="38"/>
    </row>
    <row r="45" spans="1:89" ht="46.5" customHeight="1">
      <c r="A45" s="112"/>
      <c r="B45" s="116"/>
      <c r="C45" s="71"/>
      <c r="D45" s="39"/>
      <c r="E45" s="112"/>
      <c r="F45" s="116"/>
      <c r="G45" s="71"/>
      <c r="H45" s="39"/>
      <c r="I45" s="112"/>
      <c r="J45" s="116"/>
      <c r="K45" s="71"/>
      <c r="L45" s="38"/>
      <c r="M45" s="118">
        <v>31</v>
      </c>
      <c r="N45" s="116" t="s">
        <v>308</v>
      </c>
      <c r="O45" s="71"/>
      <c r="P45" s="39">
        <v>366</v>
      </c>
      <c r="Q45" s="112"/>
      <c r="R45" s="113"/>
      <c r="S45" s="119"/>
      <c r="T45" s="120"/>
      <c r="U45" s="71"/>
      <c r="V45" s="38"/>
      <c r="W45" s="112">
        <v>43</v>
      </c>
      <c r="X45" s="113" t="s">
        <v>516</v>
      </c>
      <c r="Y45" s="120"/>
      <c r="Z45" s="71"/>
      <c r="AA45" s="38">
        <v>377</v>
      </c>
      <c r="AB45" s="112"/>
      <c r="AC45" s="113"/>
      <c r="AD45" s="120"/>
      <c r="AE45" s="71"/>
      <c r="AF45" s="39"/>
      <c r="AG45" s="112"/>
      <c r="AH45" s="116"/>
      <c r="AI45" s="71"/>
      <c r="AJ45" s="38"/>
      <c r="AK45" s="112"/>
      <c r="AL45" s="113"/>
      <c r="AM45" s="119"/>
      <c r="AN45" s="119"/>
      <c r="AO45" s="120"/>
      <c r="AP45" s="71"/>
      <c r="AQ45" s="38"/>
      <c r="AR45" s="112">
        <v>31</v>
      </c>
      <c r="AS45" s="113" t="s">
        <v>458</v>
      </c>
      <c r="AT45" s="119"/>
      <c r="AU45" s="120"/>
      <c r="AV45" s="71"/>
      <c r="AW45" s="38">
        <v>307</v>
      </c>
      <c r="AX45" s="133">
        <v>31</v>
      </c>
      <c r="AY45" s="114"/>
      <c r="AZ45" s="127"/>
      <c r="BA45" s="127"/>
      <c r="BB45" s="128"/>
      <c r="BC45" s="75"/>
      <c r="BD45" s="38"/>
      <c r="BE45" s="112"/>
      <c r="BF45" s="115"/>
      <c r="BG45" s="77"/>
      <c r="BH45" s="38"/>
      <c r="BI45" s="126"/>
      <c r="BJ45" s="114"/>
      <c r="BK45" s="127"/>
      <c r="BL45" s="128"/>
      <c r="BM45" s="77"/>
      <c r="BN45" s="38"/>
      <c r="BO45" s="133">
        <v>31</v>
      </c>
      <c r="BP45" s="114" t="s">
        <v>433</v>
      </c>
      <c r="BQ45" s="128"/>
      <c r="BR45" s="77"/>
      <c r="BS45" s="39">
        <v>149</v>
      </c>
      <c r="BT45" s="133"/>
      <c r="BU45" s="114"/>
      <c r="BV45" s="128"/>
      <c r="BW45" s="77"/>
      <c r="BX45" s="38"/>
      <c r="BY45" s="126">
        <v>31</v>
      </c>
      <c r="BZ45" s="115" t="s">
        <v>279</v>
      </c>
      <c r="CA45" s="77"/>
      <c r="CB45" s="64">
        <v>192</v>
      </c>
      <c r="CC45" s="133">
        <v>31</v>
      </c>
      <c r="CD45" s="115"/>
      <c r="CE45" s="77"/>
      <c r="CF45" s="38"/>
      <c r="CG45" s="126"/>
      <c r="CH45" s="114"/>
      <c r="CI45" s="128"/>
      <c r="CJ45" s="77"/>
      <c r="CK45" s="38"/>
    </row>
    <row r="46" spans="1:89" ht="46.5" customHeight="1">
      <c r="A46" s="112"/>
      <c r="B46" s="116"/>
      <c r="C46" s="71"/>
      <c r="D46" s="39"/>
      <c r="E46" s="112"/>
      <c r="F46" s="116"/>
      <c r="G46" s="71"/>
      <c r="H46" s="39"/>
      <c r="I46" s="112"/>
      <c r="J46" s="116"/>
      <c r="K46" s="71"/>
      <c r="L46" s="38"/>
      <c r="M46" s="118">
        <v>32</v>
      </c>
      <c r="N46" s="116" t="s">
        <v>163</v>
      </c>
      <c r="O46" s="71"/>
      <c r="P46" s="39">
        <v>191</v>
      </c>
      <c r="Q46" s="112"/>
      <c r="R46" s="113"/>
      <c r="S46" s="119"/>
      <c r="T46" s="120"/>
      <c r="U46" s="71"/>
      <c r="V46" s="38"/>
      <c r="W46" s="112">
        <v>44</v>
      </c>
      <c r="X46" s="113" t="s">
        <v>517</v>
      </c>
      <c r="Y46" s="120"/>
      <c r="Z46" s="71"/>
      <c r="AA46" s="38">
        <v>266</v>
      </c>
      <c r="AB46" s="112"/>
      <c r="AC46" s="113"/>
      <c r="AD46" s="120"/>
      <c r="AE46" s="71"/>
      <c r="AF46" s="39"/>
      <c r="AG46" s="112"/>
      <c r="AH46" s="116"/>
      <c r="AI46" s="71"/>
      <c r="AJ46" s="38"/>
      <c r="AK46" s="112"/>
      <c r="AL46" s="113"/>
      <c r="AM46" s="119"/>
      <c r="AN46" s="119"/>
      <c r="AO46" s="120"/>
      <c r="AP46" s="71"/>
      <c r="AQ46" s="38"/>
      <c r="AR46" s="112">
        <v>32</v>
      </c>
      <c r="AS46" s="113" t="s">
        <v>424</v>
      </c>
      <c r="AT46" s="119"/>
      <c r="AU46" s="120"/>
      <c r="AV46" s="71"/>
      <c r="AW46" s="38">
        <v>68</v>
      </c>
      <c r="AX46" s="133">
        <v>32</v>
      </c>
      <c r="AY46" s="114" t="s">
        <v>454</v>
      </c>
      <c r="AZ46" s="127"/>
      <c r="BA46" s="127"/>
      <c r="BB46" s="128"/>
      <c r="BC46" s="75"/>
      <c r="BD46" s="38">
        <v>134</v>
      </c>
      <c r="BE46" s="112"/>
      <c r="BF46" s="115"/>
      <c r="BG46" s="77"/>
      <c r="BH46" s="38"/>
      <c r="BI46" s="126"/>
      <c r="BJ46" s="114"/>
      <c r="BK46" s="127"/>
      <c r="BL46" s="128"/>
      <c r="BM46" s="77"/>
      <c r="BN46" s="38"/>
      <c r="BO46" s="133"/>
      <c r="BP46" s="114"/>
      <c r="BQ46" s="128"/>
      <c r="BR46" s="77"/>
      <c r="BS46" s="39"/>
      <c r="BT46" s="133"/>
      <c r="BU46" s="114"/>
      <c r="BV46" s="128"/>
      <c r="BW46" s="77"/>
      <c r="BX46" s="38"/>
      <c r="BY46" s="126">
        <v>32</v>
      </c>
      <c r="BZ46" s="115" t="s">
        <v>280</v>
      </c>
      <c r="CA46" s="77"/>
      <c r="CB46" s="64">
        <v>255</v>
      </c>
      <c r="CC46" s="133">
        <v>32</v>
      </c>
      <c r="CD46" s="115" t="s">
        <v>281</v>
      </c>
      <c r="CE46" s="77"/>
      <c r="CF46" s="38">
        <v>25</v>
      </c>
      <c r="CG46" s="126"/>
      <c r="CH46" s="114"/>
      <c r="CI46" s="128"/>
      <c r="CJ46" s="77"/>
      <c r="CK46" s="38"/>
    </row>
    <row r="47" spans="1:89" ht="40.5" customHeight="1">
      <c r="A47" s="112"/>
      <c r="B47" s="116"/>
      <c r="C47" s="71"/>
      <c r="D47" s="39"/>
      <c r="E47" s="112"/>
      <c r="F47" s="116"/>
      <c r="G47" s="71"/>
      <c r="H47" s="39"/>
      <c r="I47" s="112"/>
      <c r="J47" s="116"/>
      <c r="K47" s="71"/>
      <c r="L47" s="38"/>
      <c r="M47" s="118">
        <v>33</v>
      </c>
      <c r="N47" s="116" t="s">
        <v>164</v>
      </c>
      <c r="O47" s="71"/>
      <c r="P47" s="39">
        <v>193</v>
      </c>
      <c r="Q47" s="112"/>
      <c r="R47" s="113"/>
      <c r="S47" s="119"/>
      <c r="T47" s="120"/>
      <c r="U47" s="71"/>
      <c r="V47" s="38"/>
      <c r="W47" s="112">
        <v>45</v>
      </c>
      <c r="X47" s="113" t="s">
        <v>518</v>
      </c>
      <c r="Y47" s="120"/>
      <c r="Z47" s="71"/>
      <c r="AA47" s="38">
        <v>345</v>
      </c>
      <c r="AB47" s="112"/>
      <c r="AC47" s="113"/>
      <c r="AD47" s="120"/>
      <c r="AE47" s="71"/>
      <c r="AF47" s="39"/>
      <c r="AG47" s="112"/>
      <c r="AH47" s="116"/>
      <c r="AI47" s="71"/>
      <c r="AJ47" s="38"/>
      <c r="AK47" s="112"/>
      <c r="AL47" s="113"/>
      <c r="AM47" s="119"/>
      <c r="AN47" s="119"/>
      <c r="AO47" s="120"/>
      <c r="AP47" s="71"/>
      <c r="AQ47" s="38"/>
      <c r="AR47" s="112">
        <v>33</v>
      </c>
      <c r="AS47" s="113" t="s">
        <v>425</v>
      </c>
      <c r="AT47" s="119"/>
      <c r="AU47" s="120"/>
      <c r="AV47" s="71"/>
      <c r="AW47" s="38">
        <v>103</v>
      </c>
      <c r="AX47" s="133">
        <v>33</v>
      </c>
      <c r="AY47" s="114" t="s">
        <v>233</v>
      </c>
      <c r="AZ47" s="127"/>
      <c r="BA47" s="127"/>
      <c r="BB47" s="128"/>
      <c r="BC47" s="75"/>
      <c r="BD47" s="38">
        <v>145</v>
      </c>
      <c r="BE47" s="112"/>
      <c r="BF47" s="115"/>
      <c r="BG47" s="77"/>
      <c r="BH47" s="38"/>
      <c r="BI47" s="126"/>
      <c r="BJ47" s="114"/>
      <c r="BK47" s="127"/>
      <c r="BL47" s="128"/>
      <c r="BM47" s="77"/>
      <c r="BN47" s="38"/>
      <c r="BO47" s="133"/>
      <c r="BP47" s="114"/>
      <c r="BQ47" s="128"/>
      <c r="BR47" s="77"/>
      <c r="BS47" s="39"/>
      <c r="BT47" s="133"/>
      <c r="BU47" s="114"/>
      <c r="BV47" s="128"/>
      <c r="BW47" s="77"/>
      <c r="BX47" s="38"/>
      <c r="BY47" s="126">
        <v>33</v>
      </c>
      <c r="BZ47" s="115" t="s">
        <v>19</v>
      </c>
      <c r="CA47" s="77"/>
      <c r="CB47" s="64">
        <v>358</v>
      </c>
      <c r="CC47" s="133">
        <v>33</v>
      </c>
      <c r="CD47" s="115" t="s">
        <v>284</v>
      </c>
      <c r="CE47" s="77"/>
      <c r="CF47" s="38">
        <v>237</v>
      </c>
      <c r="CG47" s="126"/>
      <c r="CH47" s="114"/>
      <c r="CI47" s="128"/>
      <c r="CJ47" s="77"/>
      <c r="CK47" s="38"/>
    </row>
    <row r="48" spans="1:89" ht="46.5" customHeight="1">
      <c r="A48" s="112"/>
      <c r="B48" s="116"/>
      <c r="C48" s="71"/>
      <c r="D48" s="39"/>
      <c r="E48" s="112"/>
      <c r="F48" s="116"/>
      <c r="G48" s="71"/>
      <c r="H48" s="39"/>
      <c r="I48" s="112"/>
      <c r="J48" s="116"/>
      <c r="K48" s="71"/>
      <c r="L48" s="38"/>
      <c r="M48" s="118">
        <v>34</v>
      </c>
      <c r="N48" s="116" t="s">
        <v>165</v>
      </c>
      <c r="O48" s="71"/>
      <c r="P48" s="39">
        <v>162</v>
      </c>
      <c r="Q48" s="112"/>
      <c r="R48" s="113"/>
      <c r="S48" s="119"/>
      <c r="T48" s="120"/>
      <c r="U48" s="71"/>
      <c r="V48" s="38"/>
      <c r="W48" s="112"/>
      <c r="X48" s="113"/>
      <c r="Y48" s="120"/>
      <c r="Z48" s="71"/>
      <c r="AA48" s="38"/>
      <c r="AB48" s="112"/>
      <c r="AC48" s="113"/>
      <c r="AD48" s="120"/>
      <c r="AE48" s="71"/>
      <c r="AF48" s="39"/>
      <c r="AG48" s="112"/>
      <c r="AH48" s="116"/>
      <c r="AI48" s="71"/>
      <c r="AJ48" s="38"/>
      <c r="AK48" s="112"/>
      <c r="AL48" s="113"/>
      <c r="AM48" s="119"/>
      <c r="AN48" s="119"/>
      <c r="AO48" s="120"/>
      <c r="AP48" s="71"/>
      <c r="AQ48" s="38"/>
      <c r="AR48" s="112">
        <v>34</v>
      </c>
      <c r="AS48" s="113" t="s">
        <v>179</v>
      </c>
      <c r="AT48" s="119"/>
      <c r="AU48" s="120"/>
      <c r="AV48" s="71"/>
      <c r="AW48" s="38">
        <v>267</v>
      </c>
      <c r="AX48" s="133">
        <v>34</v>
      </c>
      <c r="AY48" s="114" t="s">
        <v>455</v>
      </c>
      <c r="AZ48" s="127"/>
      <c r="BA48" s="127"/>
      <c r="BB48" s="128"/>
      <c r="BC48" s="75"/>
      <c r="BD48" s="38">
        <v>123</v>
      </c>
      <c r="BE48" s="112"/>
      <c r="BF48" s="115"/>
      <c r="BG48" s="77"/>
      <c r="BH48" s="38"/>
      <c r="BI48" s="126"/>
      <c r="BJ48" s="114"/>
      <c r="BK48" s="127"/>
      <c r="BL48" s="128"/>
      <c r="BM48" s="77"/>
      <c r="BN48" s="38"/>
      <c r="BO48" s="133"/>
      <c r="BP48" s="114"/>
      <c r="BQ48" s="128"/>
      <c r="BR48" s="77"/>
      <c r="BS48" s="39"/>
      <c r="BT48" s="133"/>
      <c r="BU48" s="114"/>
      <c r="BV48" s="128"/>
      <c r="BW48" s="77"/>
      <c r="BX48" s="38"/>
      <c r="BY48" s="126"/>
      <c r="BZ48" s="115"/>
      <c r="CA48" s="77"/>
      <c r="CB48" s="64"/>
      <c r="CC48" s="133">
        <v>34</v>
      </c>
      <c r="CD48" s="115" t="s">
        <v>594</v>
      </c>
      <c r="CE48" s="77"/>
      <c r="CF48" s="38">
        <v>239</v>
      </c>
      <c r="CG48" s="126"/>
      <c r="CH48" s="114"/>
      <c r="CI48" s="128"/>
      <c r="CJ48" s="77"/>
      <c r="CK48" s="38"/>
    </row>
    <row r="49" spans="1:89" ht="40.5" customHeight="1">
      <c r="A49" s="112"/>
      <c r="B49" s="116"/>
      <c r="C49" s="71"/>
      <c r="D49" s="39"/>
      <c r="E49" s="112"/>
      <c r="F49" s="116"/>
      <c r="G49" s="71"/>
      <c r="H49" s="39"/>
      <c r="I49" s="112"/>
      <c r="J49" s="116"/>
      <c r="K49" s="71"/>
      <c r="L49" s="38"/>
      <c r="M49" s="118">
        <v>35</v>
      </c>
      <c r="N49" s="116" t="s">
        <v>166</v>
      </c>
      <c r="O49" s="71"/>
      <c r="P49" s="39">
        <v>331</v>
      </c>
      <c r="Q49" s="112"/>
      <c r="R49" s="113"/>
      <c r="S49" s="119"/>
      <c r="T49" s="120"/>
      <c r="U49" s="71"/>
      <c r="V49" s="38"/>
      <c r="W49" s="112"/>
      <c r="X49" s="113"/>
      <c r="Y49" s="120"/>
      <c r="Z49" s="71"/>
      <c r="AA49" s="38"/>
      <c r="AB49" s="112"/>
      <c r="AC49" s="113"/>
      <c r="AD49" s="120"/>
      <c r="AE49" s="71"/>
      <c r="AF49" s="39"/>
      <c r="AG49" s="112"/>
      <c r="AH49" s="116"/>
      <c r="AI49" s="71"/>
      <c r="AJ49" s="38"/>
      <c r="AK49" s="112"/>
      <c r="AL49" s="113"/>
      <c r="AM49" s="119"/>
      <c r="AN49" s="119"/>
      <c r="AO49" s="120"/>
      <c r="AP49" s="71"/>
      <c r="AQ49" s="38"/>
      <c r="AR49" s="112">
        <v>35</v>
      </c>
      <c r="AS49" s="113" t="s">
        <v>426</v>
      </c>
      <c r="AT49" s="119"/>
      <c r="AU49" s="120"/>
      <c r="AV49" s="71"/>
      <c r="AW49" s="38">
        <v>210</v>
      </c>
      <c r="AX49" s="133">
        <v>35</v>
      </c>
      <c r="AY49" s="114" t="s">
        <v>553</v>
      </c>
      <c r="AZ49" s="127"/>
      <c r="BA49" s="127"/>
      <c r="BB49" s="128"/>
      <c r="BC49" s="75"/>
      <c r="BD49" s="38">
        <v>173</v>
      </c>
      <c r="BE49" s="112"/>
      <c r="BF49" s="115"/>
      <c r="BG49" s="77"/>
      <c r="BH49" s="38"/>
      <c r="BI49" s="126"/>
      <c r="BJ49" s="114"/>
      <c r="BK49" s="127"/>
      <c r="BL49" s="128"/>
      <c r="BM49" s="77"/>
      <c r="BN49" s="38"/>
      <c r="BO49" s="133"/>
      <c r="BP49" s="114"/>
      <c r="BQ49" s="128"/>
      <c r="BR49" s="77"/>
      <c r="BS49" s="39"/>
      <c r="BT49" s="133"/>
      <c r="BU49" s="114"/>
      <c r="BV49" s="128"/>
      <c r="BW49" s="77"/>
      <c r="BX49" s="38"/>
      <c r="BY49" s="126"/>
      <c r="BZ49" s="115"/>
      <c r="CA49" s="77"/>
      <c r="CB49" s="64"/>
      <c r="CC49" s="133">
        <v>35</v>
      </c>
      <c r="CD49" s="115" t="s">
        <v>593</v>
      </c>
      <c r="CE49" s="77"/>
      <c r="CF49" s="38">
        <v>314</v>
      </c>
      <c r="CG49" s="126"/>
      <c r="CH49" s="114"/>
      <c r="CI49" s="128"/>
      <c r="CJ49" s="77"/>
      <c r="CK49" s="38"/>
    </row>
    <row r="50" spans="1:89" ht="40.5" customHeight="1">
      <c r="A50" s="112"/>
      <c r="B50" s="116"/>
      <c r="C50" s="71"/>
      <c r="D50" s="39"/>
      <c r="E50" s="112"/>
      <c r="F50" s="116"/>
      <c r="G50" s="71"/>
      <c r="H50" s="39"/>
      <c r="I50" s="112"/>
      <c r="J50" s="116"/>
      <c r="K50" s="71"/>
      <c r="L50" s="38"/>
      <c r="M50" s="118">
        <v>36</v>
      </c>
      <c r="N50" s="116" t="s">
        <v>97</v>
      </c>
      <c r="O50" s="71"/>
      <c r="P50" s="39">
        <v>431</v>
      </c>
      <c r="Q50" s="112"/>
      <c r="R50" s="113"/>
      <c r="S50" s="119"/>
      <c r="T50" s="120"/>
      <c r="U50" s="71"/>
      <c r="V50" s="38"/>
      <c r="W50" s="112"/>
      <c r="X50" s="113"/>
      <c r="Y50" s="120"/>
      <c r="Z50" s="71"/>
      <c r="AA50" s="38"/>
      <c r="AB50" s="112"/>
      <c r="AC50" s="113"/>
      <c r="AD50" s="120"/>
      <c r="AE50" s="71"/>
      <c r="AF50" s="39"/>
      <c r="AG50" s="112"/>
      <c r="AH50" s="116"/>
      <c r="AI50" s="71"/>
      <c r="AJ50" s="38"/>
      <c r="AK50" s="112"/>
      <c r="AL50" s="113"/>
      <c r="AM50" s="119"/>
      <c r="AN50" s="119"/>
      <c r="AO50" s="120"/>
      <c r="AP50" s="71"/>
      <c r="AQ50" s="38"/>
      <c r="AR50" s="112">
        <v>36</v>
      </c>
      <c r="AS50" s="113" t="s">
        <v>180</v>
      </c>
      <c r="AT50" s="119"/>
      <c r="AU50" s="120"/>
      <c r="AV50" s="71"/>
      <c r="AW50" s="38">
        <v>168</v>
      </c>
      <c r="AX50" s="133"/>
      <c r="AY50" s="114"/>
      <c r="AZ50" s="127"/>
      <c r="BA50" s="127"/>
      <c r="BB50" s="128"/>
      <c r="BC50" s="75"/>
      <c r="BD50" s="38"/>
      <c r="BE50" s="112"/>
      <c r="BF50" s="115"/>
      <c r="BG50" s="77"/>
      <c r="BH50" s="38"/>
      <c r="BI50" s="126"/>
      <c r="BJ50" s="114"/>
      <c r="BK50" s="127"/>
      <c r="BL50" s="128"/>
      <c r="BM50" s="77"/>
      <c r="BN50" s="38"/>
      <c r="BO50" s="133"/>
      <c r="BP50" s="114"/>
      <c r="BQ50" s="128"/>
      <c r="BR50" s="77"/>
      <c r="BS50" s="39"/>
      <c r="BT50" s="133"/>
      <c r="BU50" s="114"/>
      <c r="BV50" s="128"/>
      <c r="BW50" s="77"/>
      <c r="BX50" s="38"/>
      <c r="BY50" s="126"/>
      <c r="BZ50" s="115"/>
      <c r="CA50" s="77"/>
      <c r="CB50" s="64"/>
      <c r="CC50" s="133">
        <v>36</v>
      </c>
      <c r="CD50" s="115" t="s">
        <v>437</v>
      </c>
      <c r="CE50" s="77"/>
      <c r="CF50" s="38">
        <v>281</v>
      </c>
      <c r="CG50" s="126"/>
      <c r="CH50" s="114"/>
      <c r="CI50" s="128"/>
      <c r="CJ50" s="77"/>
      <c r="CK50" s="38"/>
    </row>
    <row r="51" spans="1:89" ht="40.5" customHeight="1">
      <c r="A51" s="112"/>
      <c r="B51" s="116"/>
      <c r="C51" s="71"/>
      <c r="D51" s="39"/>
      <c r="E51" s="112"/>
      <c r="F51" s="116"/>
      <c r="G51" s="71"/>
      <c r="H51" s="39"/>
      <c r="I51" s="112"/>
      <c r="J51" s="116"/>
      <c r="K51" s="71"/>
      <c r="L51" s="38"/>
      <c r="M51" s="118">
        <v>37</v>
      </c>
      <c r="N51" s="116" t="s">
        <v>42</v>
      </c>
      <c r="O51" s="71"/>
      <c r="P51" s="39">
        <v>252</v>
      </c>
      <c r="Q51" s="112"/>
      <c r="R51" s="113"/>
      <c r="S51" s="119"/>
      <c r="T51" s="120"/>
      <c r="U51" s="71"/>
      <c r="V51" s="38"/>
      <c r="W51" s="112"/>
      <c r="X51" s="113"/>
      <c r="Y51" s="120"/>
      <c r="Z51" s="71"/>
      <c r="AA51" s="38"/>
      <c r="AB51" s="112"/>
      <c r="AC51" s="113"/>
      <c r="AD51" s="120"/>
      <c r="AE51" s="71"/>
      <c r="AF51" s="39"/>
      <c r="AG51" s="112"/>
      <c r="AH51" s="116"/>
      <c r="AI51" s="71"/>
      <c r="AJ51" s="38"/>
      <c r="AK51" s="112"/>
      <c r="AL51" s="113"/>
      <c r="AM51" s="119"/>
      <c r="AN51" s="119"/>
      <c r="AO51" s="120"/>
      <c r="AP51" s="71"/>
      <c r="AQ51" s="38"/>
      <c r="AR51" s="112">
        <v>37</v>
      </c>
      <c r="AS51" s="113" t="s">
        <v>181</v>
      </c>
      <c r="AT51" s="119"/>
      <c r="AU51" s="120"/>
      <c r="AV51" s="71"/>
      <c r="AW51" s="38">
        <v>183</v>
      </c>
      <c r="AX51" s="133"/>
      <c r="AY51" s="114"/>
      <c r="AZ51" s="127"/>
      <c r="BA51" s="127"/>
      <c r="BB51" s="128"/>
      <c r="BC51" s="75"/>
      <c r="BD51" s="38"/>
      <c r="BE51" s="112"/>
      <c r="BF51" s="115"/>
      <c r="BG51" s="77"/>
      <c r="BH51" s="38"/>
      <c r="BI51" s="126"/>
      <c r="BJ51" s="114"/>
      <c r="BK51" s="127"/>
      <c r="BL51" s="128"/>
      <c r="BM51" s="77"/>
      <c r="BN51" s="38"/>
      <c r="BO51" s="133"/>
      <c r="BP51" s="114"/>
      <c r="BQ51" s="128"/>
      <c r="BR51" s="77"/>
      <c r="BS51" s="39"/>
      <c r="BT51" s="133"/>
      <c r="BU51" s="114"/>
      <c r="BV51" s="128"/>
      <c r="BW51" s="77"/>
      <c r="BX51" s="38"/>
      <c r="BY51" s="126"/>
      <c r="BZ51" s="115"/>
      <c r="CA51" s="77"/>
      <c r="CB51" s="64"/>
      <c r="CC51" s="133">
        <v>37</v>
      </c>
      <c r="CD51" s="115" t="s">
        <v>438</v>
      </c>
      <c r="CE51" s="77"/>
      <c r="CF51" s="38">
        <v>285</v>
      </c>
      <c r="CG51" s="126"/>
      <c r="CH51" s="114"/>
      <c r="CI51" s="128"/>
      <c r="CJ51" s="77"/>
      <c r="CK51" s="38"/>
    </row>
    <row r="52" spans="1:89" ht="40.5" customHeight="1">
      <c r="A52" s="112"/>
      <c r="B52" s="116"/>
      <c r="C52" s="71"/>
      <c r="D52" s="39"/>
      <c r="E52" s="112"/>
      <c r="F52" s="116"/>
      <c r="G52" s="71"/>
      <c r="H52" s="39"/>
      <c r="I52" s="112"/>
      <c r="J52" s="116"/>
      <c r="K52" s="71"/>
      <c r="L52" s="38"/>
      <c r="M52" s="118">
        <v>38</v>
      </c>
      <c r="N52" s="116" t="s">
        <v>362</v>
      </c>
      <c r="O52" s="71"/>
      <c r="P52" s="39">
        <v>193</v>
      </c>
      <c r="Q52" s="112"/>
      <c r="R52" s="113"/>
      <c r="S52" s="119"/>
      <c r="T52" s="120"/>
      <c r="U52" s="71"/>
      <c r="V52" s="38"/>
      <c r="W52" s="112"/>
      <c r="X52" s="113"/>
      <c r="Y52" s="120"/>
      <c r="Z52" s="71"/>
      <c r="AA52" s="38"/>
      <c r="AB52" s="112"/>
      <c r="AC52" s="113"/>
      <c r="AD52" s="120"/>
      <c r="AE52" s="71"/>
      <c r="AF52" s="39"/>
      <c r="AG52" s="112"/>
      <c r="AH52" s="116"/>
      <c r="AI52" s="71"/>
      <c r="AJ52" s="38"/>
      <c r="AK52" s="112"/>
      <c r="AL52" s="113"/>
      <c r="AM52" s="119"/>
      <c r="AN52" s="119"/>
      <c r="AO52" s="120"/>
      <c r="AP52" s="71"/>
      <c r="AQ52" s="38"/>
      <c r="AR52" s="112">
        <v>38</v>
      </c>
      <c r="AS52" s="113" t="s">
        <v>182</v>
      </c>
      <c r="AT52" s="119"/>
      <c r="AU52" s="120"/>
      <c r="AV52" s="71"/>
      <c r="AW52" s="38">
        <v>247</v>
      </c>
      <c r="AX52" s="133"/>
      <c r="AY52" s="114"/>
      <c r="AZ52" s="127"/>
      <c r="BA52" s="127"/>
      <c r="BB52" s="128"/>
      <c r="BC52" s="75"/>
      <c r="BD52" s="38"/>
      <c r="BE52" s="112"/>
      <c r="BF52" s="115"/>
      <c r="BG52" s="77"/>
      <c r="BH52" s="38"/>
      <c r="BI52" s="126"/>
      <c r="BJ52" s="114"/>
      <c r="BK52" s="127"/>
      <c r="BL52" s="128"/>
      <c r="BM52" s="77"/>
      <c r="BN52" s="38"/>
      <c r="BO52" s="133"/>
      <c r="BP52" s="114"/>
      <c r="BQ52" s="128"/>
      <c r="BR52" s="77"/>
      <c r="BS52" s="39"/>
      <c r="BT52" s="133"/>
      <c r="BU52" s="114"/>
      <c r="BV52" s="128"/>
      <c r="BW52" s="77"/>
      <c r="BX52" s="38"/>
      <c r="BY52" s="126"/>
      <c r="BZ52" s="115"/>
      <c r="CA52" s="77"/>
      <c r="CB52" s="64"/>
      <c r="CC52" s="133">
        <v>38</v>
      </c>
      <c r="CD52" s="115" t="s">
        <v>439</v>
      </c>
      <c r="CE52" s="77"/>
      <c r="CF52" s="38">
        <v>222</v>
      </c>
      <c r="CG52" s="126"/>
      <c r="CH52" s="114"/>
      <c r="CI52" s="128"/>
      <c r="CJ52" s="77"/>
      <c r="CK52" s="38"/>
    </row>
    <row r="53" spans="1:89" ht="40.5" customHeight="1">
      <c r="A53" s="112"/>
      <c r="B53" s="116"/>
      <c r="C53" s="71"/>
      <c r="D53" s="39"/>
      <c r="E53" s="112"/>
      <c r="F53" s="116"/>
      <c r="G53" s="71"/>
      <c r="H53" s="39"/>
      <c r="I53" s="112"/>
      <c r="J53" s="116"/>
      <c r="K53" s="71"/>
      <c r="L53" s="38"/>
      <c r="M53" s="118"/>
      <c r="N53" s="116"/>
      <c r="O53" s="71"/>
      <c r="P53" s="39"/>
      <c r="Q53" s="112"/>
      <c r="R53" s="113"/>
      <c r="S53" s="119"/>
      <c r="T53" s="120"/>
      <c r="U53" s="71"/>
      <c r="V53" s="38"/>
      <c r="W53" s="112"/>
      <c r="X53" s="113"/>
      <c r="Y53" s="120"/>
      <c r="Z53" s="71"/>
      <c r="AA53" s="38"/>
      <c r="AB53" s="112"/>
      <c r="AC53" s="113"/>
      <c r="AD53" s="120"/>
      <c r="AE53" s="71"/>
      <c r="AF53" s="39"/>
      <c r="AG53" s="112"/>
      <c r="AH53" s="116"/>
      <c r="AI53" s="71"/>
      <c r="AJ53" s="38"/>
      <c r="AK53" s="112"/>
      <c r="AL53" s="113"/>
      <c r="AM53" s="119"/>
      <c r="AN53" s="119"/>
      <c r="AO53" s="120"/>
      <c r="AP53" s="71"/>
      <c r="AQ53" s="38"/>
      <c r="AR53" s="112">
        <v>39</v>
      </c>
      <c r="AS53" s="113" t="s">
        <v>183</v>
      </c>
      <c r="AT53" s="119"/>
      <c r="AU53" s="120"/>
      <c r="AV53" s="71"/>
      <c r="AW53" s="38">
        <v>105</v>
      </c>
      <c r="AX53" s="133"/>
      <c r="AY53" s="114"/>
      <c r="AZ53" s="127"/>
      <c r="BA53" s="127"/>
      <c r="BB53" s="128"/>
      <c r="BC53" s="75"/>
      <c r="BD53" s="38"/>
      <c r="BE53" s="112"/>
      <c r="BF53" s="115"/>
      <c r="BG53" s="77"/>
      <c r="BH53" s="38"/>
      <c r="BI53" s="126"/>
      <c r="BJ53" s="114"/>
      <c r="BK53" s="127"/>
      <c r="BL53" s="128"/>
      <c r="BM53" s="77"/>
      <c r="BN53" s="38"/>
      <c r="BO53" s="133"/>
      <c r="BP53" s="114"/>
      <c r="BQ53" s="128"/>
      <c r="BR53" s="77"/>
      <c r="BS53" s="39"/>
      <c r="BT53" s="133"/>
      <c r="BU53" s="114"/>
      <c r="BV53" s="128"/>
      <c r="BW53" s="77"/>
      <c r="BX53" s="38"/>
      <c r="BY53" s="126"/>
      <c r="BZ53" s="115"/>
      <c r="CA53" s="77"/>
      <c r="CB53" s="64"/>
      <c r="CC53" s="133"/>
      <c r="CD53" s="115"/>
      <c r="CE53" s="77"/>
      <c r="CF53" s="38"/>
      <c r="CG53" s="126"/>
      <c r="CH53" s="114"/>
      <c r="CI53" s="128"/>
      <c r="CJ53" s="77"/>
      <c r="CK53" s="38"/>
    </row>
    <row r="54" spans="1:89" ht="40.5" customHeight="1">
      <c r="A54" s="112"/>
      <c r="B54" s="116"/>
      <c r="C54" s="71"/>
      <c r="D54" s="39"/>
      <c r="E54" s="112"/>
      <c r="F54" s="116"/>
      <c r="G54" s="71"/>
      <c r="H54" s="39"/>
      <c r="I54" s="112"/>
      <c r="J54" s="116"/>
      <c r="K54" s="71"/>
      <c r="L54" s="38"/>
      <c r="M54" s="118"/>
      <c r="N54" s="116"/>
      <c r="O54" s="71"/>
      <c r="P54" s="39"/>
      <c r="Q54" s="112"/>
      <c r="R54" s="113"/>
      <c r="S54" s="119"/>
      <c r="T54" s="120"/>
      <c r="U54" s="71"/>
      <c r="V54" s="38"/>
      <c r="W54" s="112"/>
      <c r="X54" s="113"/>
      <c r="Y54" s="120"/>
      <c r="Z54" s="71"/>
      <c r="AA54" s="38"/>
      <c r="AB54" s="112"/>
      <c r="AC54" s="113"/>
      <c r="AD54" s="120"/>
      <c r="AE54" s="71"/>
      <c r="AF54" s="39"/>
      <c r="AG54" s="112"/>
      <c r="AH54" s="116"/>
      <c r="AI54" s="71"/>
      <c r="AJ54" s="38"/>
      <c r="AK54" s="112"/>
      <c r="AL54" s="113"/>
      <c r="AM54" s="119"/>
      <c r="AN54" s="119"/>
      <c r="AO54" s="120"/>
      <c r="AP54" s="71"/>
      <c r="AQ54" s="38"/>
      <c r="AR54" s="112">
        <v>40</v>
      </c>
      <c r="AS54" s="113" t="s">
        <v>365</v>
      </c>
      <c r="AT54" s="119"/>
      <c r="AU54" s="120"/>
      <c r="AV54" s="71"/>
      <c r="AW54" s="38">
        <v>239</v>
      </c>
      <c r="AX54" s="133"/>
      <c r="AY54" s="114"/>
      <c r="AZ54" s="127"/>
      <c r="BA54" s="127"/>
      <c r="BB54" s="128"/>
      <c r="BC54" s="75"/>
      <c r="BD54" s="38"/>
      <c r="BE54" s="112"/>
      <c r="BF54" s="115"/>
      <c r="BG54" s="77"/>
      <c r="BH54" s="38"/>
      <c r="BI54" s="126"/>
      <c r="BJ54" s="114"/>
      <c r="BK54" s="127"/>
      <c r="BL54" s="128"/>
      <c r="BM54" s="77"/>
      <c r="BN54" s="38"/>
      <c r="BO54" s="133"/>
      <c r="BP54" s="114"/>
      <c r="BQ54" s="128"/>
      <c r="BR54" s="77"/>
      <c r="BS54" s="39"/>
      <c r="BT54" s="133"/>
      <c r="BU54" s="114"/>
      <c r="BV54" s="128"/>
      <c r="BW54" s="77"/>
      <c r="BX54" s="38"/>
      <c r="BY54" s="126"/>
      <c r="BZ54" s="115"/>
      <c r="CA54" s="77"/>
      <c r="CB54" s="64"/>
      <c r="CC54" s="133"/>
      <c r="CD54" s="115"/>
      <c r="CE54" s="77"/>
      <c r="CF54" s="38"/>
      <c r="CG54" s="126"/>
      <c r="CH54" s="114"/>
      <c r="CI54" s="128"/>
      <c r="CJ54" s="77"/>
      <c r="CK54" s="38"/>
    </row>
    <row r="55" spans="1:89" ht="40.5" customHeight="1">
      <c r="A55" s="112"/>
      <c r="B55" s="116"/>
      <c r="C55" s="71"/>
      <c r="D55" s="39"/>
      <c r="E55" s="112"/>
      <c r="F55" s="116"/>
      <c r="G55" s="71"/>
      <c r="H55" s="39"/>
      <c r="I55" s="112"/>
      <c r="J55" s="116"/>
      <c r="K55" s="71"/>
      <c r="L55" s="38"/>
      <c r="M55" s="118"/>
      <c r="N55" s="116"/>
      <c r="O55" s="71"/>
      <c r="P55" s="39"/>
      <c r="Q55" s="112"/>
      <c r="R55" s="113"/>
      <c r="S55" s="119"/>
      <c r="T55" s="120"/>
      <c r="U55" s="71"/>
      <c r="V55" s="38"/>
      <c r="W55" s="112"/>
      <c r="X55" s="113"/>
      <c r="Y55" s="120"/>
      <c r="Z55" s="71"/>
      <c r="AA55" s="38"/>
      <c r="AB55" s="112"/>
      <c r="AC55" s="113"/>
      <c r="AD55" s="120"/>
      <c r="AE55" s="71"/>
      <c r="AF55" s="39"/>
      <c r="AG55" s="112"/>
      <c r="AH55" s="116"/>
      <c r="AI55" s="71"/>
      <c r="AJ55" s="38"/>
      <c r="AK55" s="112"/>
      <c r="AL55" s="113"/>
      <c r="AM55" s="119"/>
      <c r="AN55" s="119"/>
      <c r="AO55" s="120"/>
      <c r="AP55" s="71"/>
      <c r="AQ55" s="38"/>
      <c r="AR55" s="112">
        <v>41</v>
      </c>
      <c r="AS55" s="113" t="s">
        <v>400</v>
      </c>
      <c r="AT55" s="119"/>
      <c r="AU55" s="120"/>
      <c r="AV55" s="71"/>
      <c r="AW55" s="38">
        <v>179</v>
      </c>
      <c r="AX55" s="133"/>
      <c r="AY55" s="114"/>
      <c r="AZ55" s="127"/>
      <c r="BA55" s="127"/>
      <c r="BB55" s="128"/>
      <c r="BC55" s="75"/>
      <c r="BD55" s="38"/>
      <c r="BE55" s="112"/>
      <c r="BF55" s="115"/>
      <c r="BG55" s="77"/>
      <c r="BH55" s="38"/>
      <c r="BI55" s="126"/>
      <c r="BJ55" s="114"/>
      <c r="BK55" s="127"/>
      <c r="BL55" s="128"/>
      <c r="BM55" s="77"/>
      <c r="BN55" s="38"/>
      <c r="BO55" s="133"/>
      <c r="BP55" s="114"/>
      <c r="BQ55" s="128"/>
      <c r="BR55" s="77"/>
      <c r="BS55" s="39"/>
      <c r="BT55" s="133"/>
      <c r="BU55" s="114"/>
      <c r="BV55" s="128"/>
      <c r="BW55" s="77"/>
      <c r="BX55" s="38"/>
      <c r="BY55" s="126"/>
      <c r="BZ55" s="115"/>
      <c r="CA55" s="77"/>
      <c r="CB55" s="64"/>
      <c r="CC55" s="133"/>
      <c r="CD55" s="115"/>
      <c r="CE55" s="77"/>
      <c r="CF55" s="38"/>
      <c r="CG55" s="126"/>
      <c r="CH55" s="114"/>
      <c r="CI55" s="128"/>
      <c r="CJ55" s="77"/>
      <c r="CK55" s="38"/>
    </row>
    <row r="56" spans="1:89" ht="40.5" customHeight="1">
      <c r="A56" s="112"/>
      <c r="B56" s="116"/>
      <c r="C56" s="71"/>
      <c r="D56" s="39"/>
      <c r="E56" s="112"/>
      <c r="F56" s="116"/>
      <c r="G56" s="71"/>
      <c r="H56" s="39"/>
      <c r="I56" s="112"/>
      <c r="J56" s="116"/>
      <c r="K56" s="71"/>
      <c r="L56" s="38"/>
      <c r="M56" s="118"/>
      <c r="N56" s="116"/>
      <c r="O56" s="71"/>
      <c r="P56" s="39"/>
      <c r="Q56" s="112"/>
      <c r="R56" s="113"/>
      <c r="S56" s="119"/>
      <c r="T56" s="120"/>
      <c r="U56" s="71"/>
      <c r="V56" s="38"/>
      <c r="W56" s="112"/>
      <c r="X56" s="113"/>
      <c r="Y56" s="120"/>
      <c r="Z56" s="71"/>
      <c r="AA56" s="38"/>
      <c r="AB56" s="112"/>
      <c r="AC56" s="113"/>
      <c r="AD56" s="120"/>
      <c r="AE56" s="71"/>
      <c r="AF56" s="39"/>
      <c r="AG56" s="112"/>
      <c r="AH56" s="116"/>
      <c r="AI56" s="71"/>
      <c r="AJ56" s="38"/>
      <c r="AK56" s="112"/>
      <c r="AL56" s="113"/>
      <c r="AM56" s="119"/>
      <c r="AN56" s="119"/>
      <c r="AO56" s="120"/>
      <c r="AP56" s="71"/>
      <c r="AQ56" s="38"/>
      <c r="AR56" s="112">
        <v>42</v>
      </c>
      <c r="AS56" s="113" t="s">
        <v>401</v>
      </c>
      <c r="AT56" s="119"/>
      <c r="AU56" s="120"/>
      <c r="AV56" s="71"/>
      <c r="AW56" s="38">
        <v>225</v>
      </c>
      <c r="AX56" s="133"/>
      <c r="AY56" s="114"/>
      <c r="AZ56" s="127"/>
      <c r="BA56" s="127"/>
      <c r="BB56" s="128"/>
      <c r="BC56" s="75"/>
      <c r="BD56" s="38"/>
      <c r="BE56" s="112"/>
      <c r="BF56" s="115"/>
      <c r="BG56" s="77"/>
      <c r="BH56" s="38"/>
      <c r="BI56" s="126"/>
      <c r="BJ56" s="114"/>
      <c r="BK56" s="127"/>
      <c r="BL56" s="128"/>
      <c r="BM56" s="77"/>
      <c r="BN56" s="38"/>
      <c r="BO56" s="133"/>
      <c r="BP56" s="114"/>
      <c r="BQ56" s="128"/>
      <c r="BR56" s="77"/>
      <c r="BS56" s="39"/>
      <c r="BT56" s="133"/>
      <c r="BU56" s="114"/>
      <c r="BV56" s="128"/>
      <c r="BW56" s="77"/>
      <c r="BX56" s="38"/>
      <c r="BY56" s="126"/>
      <c r="BZ56" s="115"/>
      <c r="CA56" s="77"/>
      <c r="CB56" s="64"/>
      <c r="CC56" s="133"/>
      <c r="CD56" s="115"/>
      <c r="CE56" s="77"/>
      <c r="CF56" s="38"/>
      <c r="CG56" s="126"/>
      <c r="CH56" s="114"/>
      <c r="CI56" s="128"/>
      <c r="CJ56" s="77"/>
      <c r="CK56" s="38"/>
    </row>
    <row r="57" spans="1:89" ht="40.5" customHeight="1">
      <c r="A57" s="112"/>
      <c r="B57" s="116"/>
      <c r="C57" s="71"/>
      <c r="D57" s="39"/>
      <c r="E57" s="112"/>
      <c r="F57" s="116"/>
      <c r="G57" s="71"/>
      <c r="H57" s="39"/>
      <c r="I57" s="112"/>
      <c r="J57" s="116"/>
      <c r="K57" s="71"/>
      <c r="L57" s="38"/>
      <c r="M57" s="118"/>
      <c r="N57" s="116"/>
      <c r="O57" s="71"/>
      <c r="P57" s="39"/>
      <c r="Q57" s="112"/>
      <c r="R57" s="113"/>
      <c r="S57" s="119"/>
      <c r="T57" s="120"/>
      <c r="U57" s="71"/>
      <c r="V57" s="38"/>
      <c r="W57" s="112"/>
      <c r="X57" s="113"/>
      <c r="Y57" s="120"/>
      <c r="Z57" s="71"/>
      <c r="AA57" s="38"/>
      <c r="AB57" s="112"/>
      <c r="AC57" s="113"/>
      <c r="AD57" s="120"/>
      <c r="AE57" s="71"/>
      <c r="AF57" s="39"/>
      <c r="AG57" s="112"/>
      <c r="AH57" s="116"/>
      <c r="AI57" s="71"/>
      <c r="AJ57" s="38"/>
      <c r="AK57" s="112"/>
      <c r="AL57" s="113"/>
      <c r="AM57" s="119"/>
      <c r="AN57" s="119"/>
      <c r="AO57" s="120"/>
      <c r="AP57" s="71"/>
      <c r="AQ57" s="38"/>
      <c r="AR57" s="112">
        <v>43</v>
      </c>
      <c r="AS57" s="113" t="s">
        <v>427</v>
      </c>
      <c r="AT57" s="119"/>
      <c r="AU57" s="120"/>
      <c r="AV57" s="71"/>
      <c r="AW57" s="38">
        <v>96</v>
      </c>
      <c r="AX57" s="133"/>
      <c r="AY57" s="114"/>
      <c r="AZ57" s="127"/>
      <c r="BA57" s="127"/>
      <c r="BB57" s="128"/>
      <c r="BC57" s="75"/>
      <c r="BD57" s="38"/>
      <c r="BE57" s="112"/>
      <c r="BF57" s="115"/>
      <c r="BG57" s="77"/>
      <c r="BH57" s="38"/>
      <c r="BI57" s="126"/>
      <c r="BJ57" s="114"/>
      <c r="BK57" s="127"/>
      <c r="BL57" s="128"/>
      <c r="BM57" s="77"/>
      <c r="BN57" s="38"/>
      <c r="BO57" s="133"/>
      <c r="BP57" s="114"/>
      <c r="BQ57" s="128"/>
      <c r="BR57" s="77"/>
      <c r="BS57" s="39"/>
      <c r="BT57" s="133"/>
      <c r="BU57" s="114"/>
      <c r="BV57" s="128"/>
      <c r="BW57" s="77"/>
      <c r="BX57" s="38"/>
      <c r="BY57" s="126"/>
      <c r="BZ57" s="115"/>
      <c r="CA57" s="77"/>
      <c r="CB57" s="64"/>
      <c r="CC57" s="133"/>
      <c r="CD57" s="115"/>
      <c r="CE57" s="77"/>
      <c r="CF57" s="38"/>
      <c r="CG57" s="126"/>
      <c r="CH57" s="114"/>
      <c r="CI57" s="128"/>
      <c r="CJ57" s="77"/>
      <c r="CK57" s="38"/>
    </row>
    <row r="58" spans="1:89" ht="40.5" customHeight="1">
      <c r="A58" s="112"/>
      <c r="B58" s="116"/>
      <c r="C58" s="71"/>
      <c r="D58" s="39"/>
      <c r="E58" s="112"/>
      <c r="F58" s="116"/>
      <c r="G58" s="71"/>
      <c r="H58" s="39"/>
      <c r="I58" s="112"/>
      <c r="J58" s="116"/>
      <c r="K58" s="71"/>
      <c r="L58" s="38"/>
      <c r="M58" s="118"/>
      <c r="N58" s="116"/>
      <c r="O58" s="71"/>
      <c r="P58" s="39"/>
      <c r="Q58" s="112"/>
      <c r="R58" s="113"/>
      <c r="S58" s="119"/>
      <c r="T58" s="120"/>
      <c r="U58" s="71"/>
      <c r="V58" s="38"/>
      <c r="W58" s="112"/>
      <c r="X58" s="113"/>
      <c r="Y58" s="120"/>
      <c r="Z58" s="71"/>
      <c r="AA58" s="38"/>
      <c r="AB58" s="112"/>
      <c r="AC58" s="113"/>
      <c r="AD58" s="120"/>
      <c r="AE58" s="71"/>
      <c r="AF58" s="39"/>
      <c r="AG58" s="112"/>
      <c r="AH58" s="116"/>
      <c r="AI58" s="71"/>
      <c r="AJ58" s="38"/>
      <c r="AK58" s="112"/>
      <c r="AL58" s="113"/>
      <c r="AM58" s="119"/>
      <c r="AN58" s="119"/>
      <c r="AO58" s="120"/>
      <c r="AP58" s="71"/>
      <c r="AQ58" s="38"/>
      <c r="AR58" s="112">
        <v>44</v>
      </c>
      <c r="AS58" s="113" t="s">
        <v>442</v>
      </c>
      <c r="AT58" s="119"/>
      <c r="AU58" s="120"/>
      <c r="AV58" s="71"/>
      <c r="AW58" s="38">
        <v>223</v>
      </c>
      <c r="AX58" s="133"/>
      <c r="AY58" s="114"/>
      <c r="AZ58" s="127"/>
      <c r="BA58" s="127"/>
      <c r="BB58" s="128"/>
      <c r="BC58" s="75"/>
      <c r="BD58" s="38"/>
      <c r="BE58" s="112"/>
      <c r="BF58" s="115"/>
      <c r="BG58" s="77"/>
      <c r="BH58" s="38"/>
      <c r="BI58" s="126"/>
      <c r="BJ58" s="114"/>
      <c r="BK58" s="127"/>
      <c r="BL58" s="128"/>
      <c r="BM58" s="77"/>
      <c r="BN58" s="38"/>
      <c r="BO58" s="133"/>
      <c r="BP58" s="114"/>
      <c r="BQ58" s="128"/>
      <c r="BR58" s="77"/>
      <c r="BS58" s="39"/>
      <c r="BT58" s="133"/>
      <c r="BU58" s="114"/>
      <c r="BV58" s="128"/>
      <c r="BW58" s="77"/>
      <c r="BX58" s="38"/>
      <c r="BY58" s="126"/>
      <c r="BZ58" s="115"/>
      <c r="CA58" s="77"/>
      <c r="CB58" s="64"/>
      <c r="CC58" s="133"/>
      <c r="CD58" s="115"/>
      <c r="CE58" s="77"/>
      <c r="CF58" s="38"/>
      <c r="CG58" s="126"/>
      <c r="CH58" s="114"/>
      <c r="CI58" s="128"/>
      <c r="CJ58" s="77"/>
      <c r="CK58" s="38"/>
    </row>
    <row r="59" spans="1:89" s="22" customFormat="1" ht="40.5" customHeight="1">
      <c r="A59" s="29"/>
      <c r="B59" s="30" t="s">
        <v>449</v>
      </c>
      <c r="C59" s="150">
        <f>SUMIF(C14:C58,"*",D14:D58)</f>
        <v>0</v>
      </c>
      <c r="D59" s="152"/>
      <c r="E59" s="29"/>
      <c r="F59" s="30" t="s">
        <v>50</v>
      </c>
      <c r="G59" s="150">
        <f>SUMIF(G14:G58,"*",H14:H58)</f>
        <v>0</v>
      </c>
      <c r="H59" s="152"/>
      <c r="I59" s="29"/>
      <c r="J59" s="30" t="s">
        <v>56</v>
      </c>
      <c r="K59" s="152">
        <f>SUMIF(K14:K58,"*",L14:L58)</f>
        <v>0</v>
      </c>
      <c r="L59" s="161"/>
      <c r="M59" s="37"/>
      <c r="N59" s="30" t="s">
        <v>57</v>
      </c>
      <c r="O59" s="152">
        <f>SUMIF(O14:O58,"*",P14:P58)</f>
        <v>0</v>
      </c>
      <c r="P59" s="161"/>
      <c r="Q59" s="29"/>
      <c r="R59" s="95"/>
      <c r="S59" s="105"/>
      <c r="T59" s="81" t="s">
        <v>58</v>
      </c>
      <c r="U59" s="152">
        <f>SUMIF(U14:U58,"*",V14:V58)</f>
        <v>0</v>
      </c>
      <c r="V59" s="161"/>
      <c r="W59" s="29"/>
      <c r="X59" s="82"/>
      <c r="Y59" s="81" t="s">
        <v>505</v>
      </c>
      <c r="Z59" s="150">
        <f>SUMIF(Z14:Z58,"*",AA14:AA58)</f>
        <v>0</v>
      </c>
      <c r="AA59" s="151"/>
      <c r="AB59" s="35"/>
      <c r="AC59" s="82"/>
      <c r="AD59" s="81" t="s">
        <v>75</v>
      </c>
      <c r="AE59" s="150">
        <f>SUMIF(AE14:AE58,"*",AF14:AF58)</f>
        <v>0</v>
      </c>
      <c r="AF59" s="152"/>
      <c r="AG59" s="29"/>
      <c r="AH59" s="30" t="s">
        <v>76</v>
      </c>
      <c r="AI59" s="152">
        <f>SUMIF(AI14:AI58,"*",AJ14:AJ58)</f>
        <v>0</v>
      </c>
      <c r="AJ59" s="161"/>
      <c r="AK59" s="29"/>
      <c r="AL59" s="82"/>
      <c r="AM59" s="85"/>
      <c r="AN59" s="85"/>
      <c r="AO59" s="81" t="s">
        <v>77</v>
      </c>
      <c r="AP59" s="152">
        <f>SUMIF(AP14:AP58,"*",AQ14:AQ58)</f>
        <v>0</v>
      </c>
      <c r="AQ59" s="161"/>
      <c r="AR59" s="29"/>
      <c r="AS59" s="82"/>
      <c r="AT59" s="85"/>
      <c r="AU59" s="81" t="s">
        <v>78</v>
      </c>
      <c r="AV59" s="150">
        <f>SUMIF(AV14:AV58,"*",AW14:AW58)</f>
        <v>0</v>
      </c>
      <c r="AW59" s="152"/>
      <c r="AX59" s="29"/>
      <c r="AY59" s="82"/>
      <c r="AZ59" s="85"/>
      <c r="BA59" s="85"/>
      <c r="BB59" s="85" t="s">
        <v>79</v>
      </c>
      <c r="BC59" s="150">
        <f>SUMIF(BC14:BC58,"*",BD14:BD58)</f>
        <v>0</v>
      </c>
      <c r="BD59" s="151"/>
      <c r="BE59" s="37"/>
      <c r="BF59" s="30" t="s">
        <v>80</v>
      </c>
      <c r="BG59" s="150">
        <f>SUMIF(BG14:BG58,"*",BH14:BH59)</f>
        <v>0</v>
      </c>
      <c r="BH59" s="152"/>
      <c r="BI59" s="37"/>
      <c r="BJ59" s="82"/>
      <c r="BK59" s="85"/>
      <c r="BL59" s="81" t="s">
        <v>513</v>
      </c>
      <c r="BM59" s="150">
        <f>SUMIF(BM14:BM58,"*",BN14:BN58)</f>
        <v>0</v>
      </c>
      <c r="BN59" s="151"/>
      <c r="BO59" s="29"/>
      <c r="BP59" s="82"/>
      <c r="BQ59" s="81" t="s">
        <v>81</v>
      </c>
      <c r="BR59" s="150">
        <f>SUMIF(BR14:BR58,"*",BS14:BS58)</f>
        <v>0</v>
      </c>
      <c r="BS59" s="152"/>
      <c r="BT59" s="29"/>
      <c r="BU59" s="82"/>
      <c r="BV59" s="81" t="s">
        <v>82</v>
      </c>
      <c r="BW59" s="150">
        <f>SUMIF(BW14:BW58,"*",BX14:BX58)</f>
        <v>0</v>
      </c>
      <c r="BX59" s="151"/>
      <c r="BY59" s="37"/>
      <c r="BZ59" s="30" t="s">
        <v>83</v>
      </c>
      <c r="CA59" s="150">
        <f>SUMIF(CA14:CA58,"*",CB14:CB58)</f>
        <v>0</v>
      </c>
      <c r="CB59" s="152"/>
      <c r="CC59" s="29"/>
      <c r="CD59" s="30" t="s">
        <v>84</v>
      </c>
      <c r="CE59" s="150">
        <f>SUMIF(CE14:CE58,"*",CF14:CF58)</f>
        <v>0</v>
      </c>
      <c r="CF59" s="151"/>
      <c r="CG59" s="37"/>
      <c r="CH59" s="82"/>
      <c r="CI59" s="81" t="s">
        <v>85</v>
      </c>
      <c r="CJ59" s="150">
        <f>SUMIF(CJ14:CJ58,"*",CK14:CK58)</f>
        <v>0</v>
      </c>
      <c r="CK59" s="151"/>
    </row>
    <row r="60" spans="1:89" ht="7.5" customHeight="1">
      <c r="A60" s="1"/>
      <c r="C60" s="6"/>
      <c r="D60" s="4"/>
      <c r="E60" s="12"/>
      <c r="H60" s="5"/>
      <c r="L60" s="7"/>
      <c r="M60" s="11"/>
      <c r="P60" s="7"/>
      <c r="Q60" s="13"/>
      <c r="R60" s="13"/>
      <c r="S60" s="13"/>
      <c r="T60" s="14"/>
      <c r="U60" s="14"/>
      <c r="V60" s="20"/>
      <c r="W60" s="1"/>
      <c r="Z60" s="6"/>
      <c r="AA60" s="4"/>
      <c r="AB60" s="12"/>
      <c r="AF60" s="5"/>
      <c r="AJ60" s="7"/>
      <c r="AK60" s="13"/>
      <c r="AL60" s="14"/>
      <c r="AM60" s="14"/>
      <c r="AN60" s="14"/>
      <c r="AO60" s="14"/>
      <c r="AP60" s="8"/>
      <c r="AQ60" s="11"/>
      <c r="AR60" s="1"/>
      <c r="AV60" s="6"/>
      <c r="AW60" s="4"/>
      <c r="AX60" s="12"/>
      <c r="BE60" s="9"/>
      <c r="BH60" s="7"/>
      <c r="BI60" s="13"/>
      <c r="BJ60" s="14"/>
      <c r="BK60" s="14"/>
      <c r="BL60" s="14"/>
      <c r="BM60" s="14"/>
      <c r="BN60" s="20"/>
      <c r="BO60" s="1"/>
      <c r="BR60" s="6"/>
      <c r="BS60" s="4"/>
      <c r="BT60" s="12"/>
      <c r="BY60" s="9"/>
      <c r="CB60" s="7"/>
      <c r="CC60" s="11"/>
      <c r="CF60" s="7"/>
      <c r="CG60" s="13"/>
      <c r="CH60" s="14"/>
      <c r="CI60" s="14"/>
      <c r="CJ60" s="14"/>
      <c r="CK60" s="20"/>
    </row>
    <row r="61" spans="1:89" ht="35.25">
      <c r="A61" s="68"/>
      <c r="B61" s="69" t="s">
        <v>347</v>
      </c>
      <c r="C61" s="6"/>
      <c r="D61" s="4"/>
      <c r="E61" s="12"/>
      <c r="H61" s="5"/>
      <c r="L61" s="7"/>
      <c r="M61" s="11"/>
      <c r="P61" s="7"/>
      <c r="Q61" s="13"/>
      <c r="R61" s="13"/>
      <c r="S61" s="13"/>
      <c r="T61" s="14"/>
      <c r="U61" s="14"/>
      <c r="V61" s="20"/>
      <c r="W61" s="63"/>
      <c r="X61" s="69" t="s">
        <v>347</v>
      </c>
      <c r="Y61" s="69"/>
      <c r="Z61" s="6"/>
      <c r="AA61" s="4"/>
      <c r="AB61" s="12"/>
      <c r="AF61" s="5"/>
      <c r="AJ61" s="7"/>
      <c r="AK61" s="13"/>
      <c r="AL61" s="14"/>
      <c r="AM61" s="14"/>
      <c r="AN61" s="14"/>
      <c r="AO61" s="14"/>
      <c r="AP61" s="8"/>
      <c r="AQ61" s="11"/>
      <c r="AR61" s="63"/>
      <c r="AS61" s="69" t="s">
        <v>347</v>
      </c>
      <c r="AT61" s="69"/>
      <c r="AU61" s="69"/>
      <c r="AV61" s="6"/>
      <c r="AW61" s="4"/>
      <c r="AX61" s="12"/>
      <c r="BE61" s="9"/>
      <c r="BH61" s="7"/>
      <c r="BI61" s="13"/>
      <c r="BJ61" s="14"/>
      <c r="BK61" s="14"/>
      <c r="BL61" s="14"/>
      <c r="BM61" s="14"/>
      <c r="BN61" s="20"/>
      <c r="BO61" s="63"/>
      <c r="BP61" s="69" t="s">
        <v>347</v>
      </c>
      <c r="BQ61" s="69"/>
      <c r="BR61" s="6"/>
      <c r="BS61" s="4"/>
      <c r="BT61" s="12"/>
      <c r="BY61" s="9"/>
      <c r="CB61" s="7"/>
      <c r="CC61" s="11"/>
      <c r="CF61" s="7"/>
      <c r="CG61" s="13"/>
      <c r="CH61" s="14"/>
      <c r="CI61" s="14"/>
      <c r="CJ61" s="14"/>
      <c r="CK61" s="20"/>
    </row>
    <row r="62" spans="1:89" ht="30.95" customHeight="1">
      <c r="A62" s="23"/>
      <c r="B62" s="24"/>
      <c r="C62" s="24"/>
      <c r="D62" s="7"/>
      <c r="E62" s="25"/>
      <c r="F62" s="24"/>
      <c r="G62" s="24"/>
      <c r="H62" s="7"/>
      <c r="J62" s="24"/>
      <c r="K62" s="24"/>
      <c r="L62" s="7"/>
      <c r="N62" s="24"/>
      <c r="O62" s="24"/>
      <c r="P62" s="7"/>
      <c r="T62" s="24"/>
      <c r="U62" s="24"/>
      <c r="V62" s="7"/>
      <c r="W62" s="57"/>
      <c r="X62" s="18" t="s">
        <v>519</v>
      </c>
      <c r="Y62" s="18"/>
      <c r="Z62" s="148">
        <f>SUM(AF16:AF22,AF34,AF43)</f>
        <v>1451</v>
      </c>
      <c r="AA62" s="149"/>
      <c r="AC62" s="27"/>
      <c r="AD62" s="27"/>
      <c r="AE62" s="27"/>
      <c r="AF62" s="3"/>
      <c r="AH62" s="27"/>
      <c r="AI62" s="27"/>
      <c r="AJ62" s="10"/>
      <c r="AQ62" s="11"/>
      <c r="AW62" s="3"/>
      <c r="BD62" s="15"/>
      <c r="BH62" s="15"/>
      <c r="BN62" s="11"/>
      <c r="BS62" s="3"/>
      <c r="BX62" s="15"/>
      <c r="CB62" s="15"/>
      <c r="CF62" s="15"/>
      <c r="CK62" s="11"/>
    </row>
    <row r="63" spans="1:89" ht="30.95" customHeight="1">
      <c r="A63" s="25"/>
      <c r="B63" s="24"/>
      <c r="C63" s="24"/>
      <c r="D63" s="7"/>
      <c r="E63" s="25"/>
      <c r="F63" s="24"/>
      <c r="G63" s="24"/>
      <c r="H63" s="7"/>
      <c r="J63" s="24"/>
      <c r="K63" s="24"/>
      <c r="L63" s="7"/>
      <c r="N63" s="24"/>
      <c r="O63" s="24"/>
      <c r="P63" s="7"/>
      <c r="T63" s="24"/>
      <c r="U63" s="24"/>
      <c r="V63" s="7"/>
      <c r="W63" s="57"/>
      <c r="X63" s="18" t="s">
        <v>521</v>
      </c>
      <c r="Y63" s="18"/>
      <c r="Z63" s="148">
        <f>SUM(H14,L14,P14,V14)</f>
        <v>27985</v>
      </c>
      <c r="AA63" s="149"/>
      <c r="AF63" s="3"/>
      <c r="AJ63" s="10"/>
      <c r="AQ63" s="11"/>
      <c r="AW63" s="3"/>
      <c r="BD63" s="28"/>
      <c r="BH63" s="15"/>
      <c r="BN63" s="11"/>
      <c r="BS63" s="3"/>
      <c r="BX63" s="28"/>
      <c r="CB63" s="15"/>
      <c r="CF63" s="15"/>
      <c r="CK63" s="11"/>
    </row>
    <row r="64" spans="1:89" ht="30.95" customHeight="1">
      <c r="A64" s="25"/>
      <c r="B64" s="24"/>
      <c r="C64" s="24"/>
      <c r="D64" s="25"/>
      <c r="E64" s="25"/>
      <c r="F64" s="24"/>
      <c r="G64" s="24"/>
      <c r="H64" s="25"/>
      <c r="J64" s="24"/>
      <c r="K64" s="24"/>
      <c r="L64" s="25"/>
      <c r="N64" s="24"/>
      <c r="O64" s="24"/>
      <c r="P64" s="25"/>
      <c r="T64" s="24"/>
      <c r="U64" s="24"/>
      <c r="V64" s="25"/>
      <c r="X64" s="18" t="s">
        <v>74</v>
      </c>
      <c r="Z64" s="148">
        <f>SUM(AF14,AJ14,AQ14,AW14,BD14,BH14)</f>
        <v>30758</v>
      </c>
      <c r="AA64" s="148"/>
    </row>
    <row r="65" spans="1:22" ht="30.95" customHeight="1">
      <c r="A65" s="25"/>
      <c r="B65" s="24"/>
      <c r="C65" s="24"/>
      <c r="D65" s="25"/>
      <c r="E65" s="25"/>
      <c r="F65" s="24"/>
      <c r="G65" s="24"/>
      <c r="H65" s="25"/>
      <c r="J65" s="24"/>
      <c r="K65" s="24"/>
      <c r="L65" s="25"/>
      <c r="N65" s="24"/>
      <c r="O65" s="24"/>
      <c r="P65" s="25"/>
      <c r="T65" s="24"/>
      <c r="U65" s="24"/>
      <c r="V65" s="25"/>
    </row>
    <row r="66" spans="1:22" ht="30.95" customHeight="1">
      <c r="A66" s="25"/>
      <c r="B66" s="24"/>
      <c r="C66" s="24"/>
      <c r="D66" s="25"/>
      <c r="E66" s="25"/>
      <c r="F66" s="24"/>
      <c r="G66" s="24"/>
      <c r="H66" s="25"/>
      <c r="J66" s="24"/>
      <c r="K66" s="24"/>
      <c r="L66" s="25"/>
      <c r="N66" s="24"/>
      <c r="O66" s="24"/>
      <c r="P66" s="25"/>
      <c r="T66" s="24"/>
      <c r="U66" s="24"/>
      <c r="V66" s="25"/>
    </row>
    <row r="67" spans="1:22" ht="30.95" customHeight="1">
      <c r="A67" s="25"/>
      <c r="B67" s="24"/>
      <c r="C67" s="24"/>
      <c r="D67" s="25"/>
      <c r="E67" s="25"/>
      <c r="F67" s="24"/>
      <c r="G67" s="24"/>
      <c r="H67" s="25"/>
      <c r="J67" s="24"/>
      <c r="K67" s="24"/>
      <c r="L67" s="25"/>
      <c r="N67" s="24"/>
      <c r="O67" s="24"/>
      <c r="P67" s="25"/>
      <c r="T67" s="24"/>
      <c r="U67" s="24"/>
      <c r="V67" s="25"/>
    </row>
    <row r="68" spans="1:22" ht="30.95" customHeight="1">
      <c r="A68" s="25"/>
      <c r="B68" s="24"/>
      <c r="C68" s="24"/>
      <c r="D68" s="25"/>
      <c r="E68" s="25"/>
      <c r="F68" s="24"/>
      <c r="G68" s="24"/>
      <c r="H68" s="25"/>
      <c r="J68" s="24"/>
      <c r="K68" s="24"/>
      <c r="L68" s="25"/>
      <c r="N68" s="24"/>
      <c r="O68" s="24"/>
      <c r="P68" s="25"/>
      <c r="T68" s="24"/>
      <c r="U68" s="24"/>
      <c r="V68" s="25"/>
    </row>
  </sheetData>
  <mergeCells count="56">
    <mergeCell ref="Z64:AA64"/>
    <mergeCell ref="Y4:AC4"/>
    <mergeCell ref="C5:E5"/>
    <mergeCell ref="C7:E7"/>
    <mergeCell ref="C6:F6"/>
    <mergeCell ref="K59:L59"/>
    <mergeCell ref="O59:P59"/>
    <mergeCell ref="U59:V59"/>
    <mergeCell ref="AB11:AQ11"/>
    <mergeCell ref="C4:F4"/>
    <mergeCell ref="C8:E8"/>
    <mergeCell ref="Y6:AC6"/>
    <mergeCell ref="Z63:AA63"/>
    <mergeCell ref="AB12:AF12"/>
    <mergeCell ref="C59:D59"/>
    <mergeCell ref="G59:H59"/>
    <mergeCell ref="CG12:CK12"/>
    <mergeCell ref="BO12:BS12"/>
    <mergeCell ref="BT12:BX12"/>
    <mergeCell ref="BI12:BN12"/>
    <mergeCell ref="AT4:AX4"/>
    <mergeCell ref="BQ4:BU4"/>
    <mergeCell ref="BQ6:BU6"/>
    <mergeCell ref="AT6:AX6"/>
    <mergeCell ref="AR11:BH11"/>
    <mergeCell ref="BO11:CK11"/>
    <mergeCell ref="BI11:BN11"/>
    <mergeCell ref="BE12:BH12"/>
    <mergeCell ref="BY12:CB12"/>
    <mergeCell ref="CC12:CF12"/>
    <mergeCell ref="CJ59:CK59"/>
    <mergeCell ref="AE59:AF59"/>
    <mergeCell ref="BR59:BS59"/>
    <mergeCell ref="BW59:BX59"/>
    <mergeCell ref="CE59:CF59"/>
    <mergeCell ref="Z62:AA62"/>
    <mergeCell ref="Z59:AA59"/>
    <mergeCell ref="AV59:AW59"/>
    <mergeCell ref="BC59:BD59"/>
    <mergeCell ref="CA59:CB59"/>
    <mergeCell ref="AI59:AJ59"/>
    <mergeCell ref="AP59:AQ59"/>
    <mergeCell ref="BG59:BH59"/>
    <mergeCell ref="BM59:BN59"/>
    <mergeCell ref="E11:V11"/>
    <mergeCell ref="A11:D11"/>
    <mergeCell ref="AR12:AW12"/>
    <mergeCell ref="AX12:BD12"/>
    <mergeCell ref="A12:D12"/>
    <mergeCell ref="E12:H12"/>
    <mergeCell ref="Q12:V12"/>
    <mergeCell ref="I12:L12"/>
    <mergeCell ref="M12:P12"/>
    <mergeCell ref="W12:AA12"/>
    <mergeCell ref="AG12:AJ12"/>
    <mergeCell ref="AK12:AQ12"/>
  </mergeCells>
  <phoneticPr fontId="2"/>
  <conditionalFormatting sqref="A14:D58">
    <cfRule type="expression" dxfId="41" priority="53">
      <formula>$C14&lt;&gt;""</formula>
    </cfRule>
  </conditionalFormatting>
  <conditionalFormatting sqref="C7">
    <cfRule type="cellIs" dxfId="40" priority="57" operator="equal">
      <formula>0</formula>
    </cfRule>
  </conditionalFormatting>
  <conditionalFormatting sqref="E14:H58">
    <cfRule type="expression" dxfId="39" priority="50">
      <formula>$G14&lt;&gt;""</formula>
    </cfRule>
  </conditionalFormatting>
  <conditionalFormatting sqref="I14:L58">
    <cfRule type="expression" dxfId="38" priority="47">
      <formula>$K14&lt;&gt;""</formula>
    </cfRule>
  </conditionalFormatting>
  <conditionalFormatting sqref="M14:P58">
    <cfRule type="expression" dxfId="37" priority="44">
      <formula>$O14&lt;&gt;""</formula>
    </cfRule>
  </conditionalFormatting>
  <conditionalFormatting sqref="Q14:V58">
    <cfRule type="expression" dxfId="36" priority="41">
      <formula>$U14&lt;&gt;""</formula>
    </cfRule>
  </conditionalFormatting>
  <conditionalFormatting sqref="W14:AA58">
    <cfRule type="expression" dxfId="35" priority="38">
      <formula>$Z14&lt;&gt;""</formula>
    </cfRule>
  </conditionalFormatting>
  <conditionalFormatting sqref="Y4:AC4 AT4:AX4 BQ4:BU4 Y5 AT5 BQ5 Y6:AC6 AT6:AX6 BQ6:BU6 Y7:Y8 AT7:AT8 BQ7:BQ8">
    <cfRule type="cellIs" dxfId="34" priority="1" operator="equal">
      <formula>0</formula>
    </cfRule>
  </conditionalFormatting>
  <conditionalFormatting sqref="AB14:AF58">
    <cfRule type="expression" dxfId="33" priority="35">
      <formula>$AE14&lt;&gt;""</formula>
    </cfRule>
  </conditionalFormatting>
  <conditionalFormatting sqref="AG14:AJ58">
    <cfRule type="expression" dxfId="32" priority="32">
      <formula>$AI14&lt;&gt;""</formula>
    </cfRule>
  </conditionalFormatting>
  <conditionalFormatting sqref="AK14:AQ58">
    <cfRule type="expression" dxfId="31" priority="29">
      <formula>$AP14&lt;&gt;""</formula>
    </cfRule>
  </conditionalFormatting>
  <conditionalFormatting sqref="AR14:AW58">
    <cfRule type="expression" dxfId="30" priority="26">
      <formula>$AV14&lt;&gt;""</formula>
    </cfRule>
  </conditionalFormatting>
  <conditionalFormatting sqref="AX14:BD58">
    <cfRule type="expression" dxfId="29" priority="23">
      <formula>$BC14&lt;&gt;""</formula>
    </cfRule>
  </conditionalFormatting>
  <conditionalFormatting sqref="BE14:BH58">
    <cfRule type="expression" dxfId="28" priority="20">
      <formula>$BG14&lt;&gt;""</formula>
    </cfRule>
  </conditionalFormatting>
  <conditionalFormatting sqref="BI14:BN58">
    <cfRule type="expression" dxfId="27" priority="17">
      <formula>$BM14&lt;&gt;""</formula>
    </cfRule>
  </conditionalFormatting>
  <conditionalFormatting sqref="BO14:BS58">
    <cfRule type="expression" dxfId="26" priority="14">
      <formula>$BR14&lt;&gt;""</formula>
    </cfRule>
  </conditionalFormatting>
  <conditionalFormatting sqref="BT14:BX58">
    <cfRule type="expression" dxfId="25" priority="11">
      <formula>$BW14&lt;&gt;""</formula>
    </cfRule>
  </conditionalFormatting>
  <conditionalFormatting sqref="BY14:CB58">
    <cfRule type="expression" dxfId="24" priority="8">
      <formula>$CA14&lt;&gt;""</formula>
    </cfRule>
  </conditionalFormatting>
  <conditionalFormatting sqref="CC14:CF58">
    <cfRule type="expression" dxfId="23" priority="5">
      <formula>$CE14&lt;&gt;""</formula>
    </cfRule>
  </conditionalFormatting>
  <conditionalFormatting sqref="CG14:CK58">
    <cfRule type="expression" dxfId="22" priority="2">
      <formula>$CJ14&lt;&gt;""</formula>
    </cfRule>
  </conditionalFormatting>
  <printOptions horizontalCentered="1" verticalCentered="1"/>
  <pageMargins left="0" right="0" top="0" bottom="0" header="0.19685039370078741" footer="0.19685039370078741"/>
  <pageSetup paperSize="9" scale="25" orientation="landscape" verticalDpi="300" r:id="rId1"/>
  <headerFooter alignWithMargins="0"/>
  <colBreaks count="3" manualBreakCount="3">
    <brk id="22" max="55" man="1"/>
    <brk id="43" max="60" man="1"/>
    <brk id="66" max="5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97920-C65B-4805-B012-58275BCF32F1}">
  <dimension ref="A1:CK68"/>
  <sheetViews>
    <sheetView zoomScale="40" zoomScaleNormal="40" workbookViewId="0">
      <pane ySplit="14" topLeftCell="A15" activePane="bottomLeft" state="frozen"/>
      <selection pane="bottomLeft" activeCell="G32" sqref="G32"/>
    </sheetView>
  </sheetViews>
  <sheetFormatPr defaultColWidth="9.33203125" defaultRowHeight="30.95" customHeight="1"/>
  <cols>
    <col min="1" max="1" width="7.33203125" style="6" customWidth="1"/>
    <col min="2" max="2" width="62.1640625" style="5" customWidth="1"/>
    <col min="3" max="3" width="6.1640625" style="5" customWidth="1"/>
    <col min="4" max="4" width="22.33203125" style="6" customWidth="1"/>
    <col min="5" max="5" width="7.1640625" style="6" customWidth="1"/>
    <col min="6" max="6" width="79.33203125" style="5" customWidth="1"/>
    <col min="7" max="7" width="6.1640625" style="5" customWidth="1"/>
    <col min="8" max="8" width="22.33203125" style="6" customWidth="1"/>
    <col min="9" max="9" width="7.1640625" style="9" customWidth="1"/>
    <col min="10" max="10" width="73.33203125" style="5" customWidth="1"/>
    <col min="11" max="11" width="6.33203125" style="5" customWidth="1"/>
    <col min="12" max="12" width="22.1640625" style="6" customWidth="1"/>
    <col min="13" max="13" width="7.33203125" style="26" customWidth="1"/>
    <col min="14" max="14" width="110" style="5" customWidth="1"/>
    <col min="15" max="15" width="6.33203125" style="5" customWidth="1"/>
    <col min="16" max="16" width="22.33203125" style="6" customWidth="1"/>
    <col min="17" max="17" width="7.1640625" style="9" customWidth="1"/>
    <col min="18" max="18" width="50.1640625" style="9" customWidth="1"/>
    <col min="19" max="19" width="22.1640625" style="9" customWidth="1"/>
    <col min="20" max="20" width="35" style="5" customWidth="1"/>
    <col min="21" max="21" width="6.1640625" style="5" customWidth="1"/>
    <col min="22" max="22" width="22.5" style="6" customWidth="1"/>
    <col min="23" max="23" width="7.5" style="9" customWidth="1"/>
    <col min="24" max="24" width="54.83203125" style="5" customWidth="1"/>
    <col min="25" max="25" width="46" style="5" customWidth="1"/>
    <col min="26" max="26" width="6.1640625" style="5" customWidth="1"/>
    <col min="27" max="27" width="22.1640625" style="6" customWidth="1"/>
    <col min="28" max="28" width="12" style="9" customWidth="1"/>
    <col min="29" max="29" width="48.83203125" style="5" customWidth="1"/>
    <col min="30" max="30" width="38.33203125" style="5" customWidth="1"/>
    <col min="31" max="31" width="6.1640625" style="5" customWidth="1"/>
    <col min="32" max="32" width="22.1640625" style="6" customWidth="1"/>
    <col min="33" max="33" width="7.33203125" style="9" customWidth="1"/>
    <col min="34" max="34" width="106.33203125" style="5" customWidth="1"/>
    <col min="35" max="35" width="6.1640625" style="5" customWidth="1"/>
    <col min="36" max="36" width="22.1640625" style="6" customWidth="1"/>
    <col min="37" max="37" width="7.33203125" style="5" customWidth="1"/>
    <col min="38" max="38" width="29.5" style="5" customWidth="1"/>
    <col min="39" max="39" width="21.1640625" style="5" customWidth="1"/>
    <col min="40" max="40" width="29.5" style="5" customWidth="1"/>
    <col min="41" max="41" width="27.83203125" style="5" customWidth="1"/>
    <col min="42" max="42" width="6.1640625" style="5" customWidth="1"/>
    <col min="43" max="43" width="22.1640625" style="6" customWidth="1"/>
    <col min="44" max="44" width="7.33203125" style="5" customWidth="1"/>
    <col min="45" max="45" width="45.33203125" style="5" customWidth="1"/>
    <col min="46" max="46" width="37.1640625" style="5" customWidth="1"/>
    <col min="47" max="47" width="56.5" style="5" customWidth="1"/>
    <col min="48" max="48" width="6.1640625" style="5" customWidth="1"/>
    <col min="49" max="49" width="22.1640625" style="6" customWidth="1"/>
    <col min="50" max="50" width="7.33203125" style="5" customWidth="1"/>
    <col min="51" max="51" width="10.5" style="5" customWidth="1"/>
    <col min="52" max="52" width="12.1640625" style="5" customWidth="1"/>
    <col min="53" max="53" width="9" style="5" customWidth="1"/>
    <col min="54" max="54" width="134" style="5" customWidth="1"/>
    <col min="55" max="55" width="6.1640625" style="5" customWidth="1"/>
    <col min="56" max="56" width="22.33203125" style="5" customWidth="1"/>
    <col min="57" max="57" width="7.33203125" style="5" customWidth="1"/>
    <col min="58" max="58" width="111.83203125" style="5" customWidth="1"/>
    <col min="59" max="59" width="6.1640625" style="5" customWidth="1"/>
    <col min="60" max="60" width="22.1640625" style="5" customWidth="1"/>
    <col min="61" max="61" width="7.33203125" style="5" customWidth="1"/>
    <col min="62" max="62" width="41.5" style="5" customWidth="1"/>
    <col min="63" max="63" width="24.33203125" style="5" customWidth="1"/>
    <col min="64" max="64" width="29.33203125" style="5" customWidth="1"/>
    <col min="65" max="65" width="6.1640625" style="5" customWidth="1"/>
    <col min="66" max="66" width="22.33203125" style="5" customWidth="1"/>
    <col min="67" max="67" width="7.33203125" style="5" customWidth="1"/>
    <col min="68" max="68" width="54" style="5" customWidth="1"/>
    <col min="69" max="69" width="41.1640625" style="5" customWidth="1"/>
    <col min="70" max="70" width="6.1640625" style="5" customWidth="1"/>
    <col min="71" max="71" width="22.1640625" style="6" customWidth="1"/>
    <col min="72" max="72" width="7.33203125" style="5" customWidth="1"/>
    <col min="73" max="73" width="63.33203125" style="5" customWidth="1"/>
    <col min="74" max="74" width="33.83203125" style="5" customWidth="1"/>
    <col min="75" max="75" width="6.1640625" style="5" customWidth="1"/>
    <col min="76" max="76" width="22.33203125" style="5" customWidth="1"/>
    <col min="77" max="77" width="7.33203125" style="5" customWidth="1"/>
    <col min="78" max="78" width="97.33203125" style="5" customWidth="1"/>
    <col min="79" max="79" width="6.1640625" style="5" customWidth="1"/>
    <col min="80" max="80" width="22.1640625" style="5" customWidth="1"/>
    <col min="81" max="81" width="7.33203125" style="5" customWidth="1"/>
    <col min="82" max="82" width="130.1640625" style="5" customWidth="1"/>
    <col min="83" max="83" width="6.1640625" style="5" customWidth="1"/>
    <col min="84" max="84" width="22.1640625" style="5" customWidth="1"/>
    <col min="85" max="85" width="7.33203125" style="5" customWidth="1"/>
    <col min="86" max="86" width="22" style="5" customWidth="1"/>
    <col min="87" max="87" width="31.33203125" style="5" customWidth="1"/>
    <col min="88" max="88" width="6.1640625" style="5" customWidth="1"/>
    <col min="89" max="89" width="22.33203125" style="5" customWidth="1"/>
    <col min="90" max="16384" width="9.33203125" style="5"/>
  </cols>
  <sheetData>
    <row r="1" spans="1:89" ht="41.25" customHeight="1">
      <c r="A1" s="1" t="s">
        <v>0</v>
      </c>
      <c r="C1" s="6"/>
      <c r="D1" s="4"/>
      <c r="E1" s="4" t="s">
        <v>567</v>
      </c>
      <c r="H1" s="5"/>
      <c r="L1" s="7"/>
      <c r="M1" s="11"/>
      <c r="P1" s="7"/>
      <c r="Q1" s="13"/>
      <c r="R1" s="13"/>
      <c r="S1" s="13"/>
      <c r="T1" s="14"/>
      <c r="U1" s="14"/>
      <c r="V1" s="66" t="s">
        <v>598</v>
      </c>
      <c r="W1" s="1" t="s">
        <v>0</v>
      </c>
      <c r="Z1" s="4" t="s">
        <v>573</v>
      </c>
      <c r="AA1" s="4"/>
      <c r="AB1" s="4"/>
      <c r="AF1" s="5"/>
      <c r="AJ1" s="7"/>
      <c r="AK1" s="13"/>
      <c r="AL1" s="14"/>
      <c r="AM1" s="14"/>
      <c r="AN1" s="14"/>
      <c r="AO1" s="14"/>
      <c r="AP1" s="8"/>
      <c r="AQ1" s="66" t="str">
        <f>V1</f>
        <v>2023年11月～2024年1月</v>
      </c>
      <c r="AR1" s="1" t="s">
        <v>0</v>
      </c>
      <c r="AU1" s="4" t="s">
        <v>574</v>
      </c>
      <c r="AV1" s="4"/>
      <c r="AW1" s="4"/>
      <c r="AX1" s="12"/>
      <c r="BE1" s="9"/>
      <c r="BH1" s="7"/>
      <c r="BI1" s="13"/>
      <c r="BJ1" s="14"/>
      <c r="BK1" s="14"/>
      <c r="BL1" s="14"/>
      <c r="BM1" s="14"/>
      <c r="BN1" s="66" t="str">
        <f>V1</f>
        <v>2023年11月～2024年1月</v>
      </c>
      <c r="BO1" s="1" t="s">
        <v>0</v>
      </c>
      <c r="BR1" s="4" t="s">
        <v>568</v>
      </c>
      <c r="BS1" s="4"/>
      <c r="BT1" s="12"/>
      <c r="BY1" s="9"/>
      <c r="CB1" s="7"/>
      <c r="CC1" s="11"/>
      <c r="CF1" s="7"/>
      <c r="CG1" s="13"/>
      <c r="CH1" s="14"/>
      <c r="CI1" s="14"/>
      <c r="CJ1" s="14"/>
      <c r="CK1" s="66" t="str">
        <f>V1</f>
        <v>2023年11月～2024年1月</v>
      </c>
    </row>
    <row r="2" spans="1:89" ht="10.5" customHeight="1" thickBot="1">
      <c r="A2" s="1"/>
      <c r="C2" s="6"/>
      <c r="D2" s="4"/>
      <c r="E2" s="12"/>
      <c r="H2" s="5"/>
      <c r="L2" s="7"/>
      <c r="M2" s="11"/>
      <c r="P2" s="7"/>
      <c r="Q2" s="13"/>
      <c r="R2" s="13"/>
      <c r="S2" s="13"/>
      <c r="T2" s="14"/>
      <c r="U2" s="14"/>
      <c r="V2" s="20"/>
      <c r="W2" s="1"/>
      <c r="Z2" s="6"/>
      <c r="AA2" s="4"/>
      <c r="AB2" s="12"/>
      <c r="AF2" s="5"/>
      <c r="AJ2" s="7"/>
      <c r="AK2" s="13"/>
      <c r="AL2" s="14"/>
      <c r="AM2" s="14"/>
      <c r="AN2" s="14"/>
      <c r="AO2" s="14"/>
      <c r="AP2" s="8"/>
      <c r="AQ2" s="11"/>
      <c r="AR2" s="1"/>
      <c r="AV2" s="6"/>
      <c r="AW2" s="4"/>
      <c r="AX2" s="12"/>
      <c r="BE2" s="9"/>
      <c r="BH2" s="7"/>
      <c r="BI2" s="13"/>
      <c r="BJ2" s="14"/>
      <c r="BK2" s="14"/>
      <c r="BL2" s="14"/>
      <c r="BM2" s="14"/>
      <c r="BN2" s="20"/>
      <c r="BO2" s="1"/>
      <c r="BR2" s="6"/>
      <c r="BS2" s="4"/>
      <c r="BT2" s="12"/>
      <c r="BY2" s="9"/>
      <c r="CB2" s="7"/>
      <c r="CC2" s="11"/>
      <c r="CF2" s="7"/>
      <c r="CG2" s="13"/>
      <c r="CH2" s="14"/>
      <c r="CI2" s="14"/>
      <c r="CJ2" s="14"/>
      <c r="CK2" s="20"/>
    </row>
    <row r="3" spans="1:89" ht="7.5" customHeight="1">
      <c r="A3" s="1"/>
      <c r="B3" s="52"/>
      <c r="C3" s="53"/>
      <c r="D3" s="54"/>
      <c r="E3" s="55"/>
      <c r="F3" s="56"/>
      <c r="G3" s="56"/>
      <c r="H3" s="44"/>
      <c r="L3" s="7"/>
      <c r="M3" s="11"/>
      <c r="P3" s="7"/>
      <c r="Q3" s="13"/>
      <c r="R3" s="13"/>
      <c r="S3" s="13"/>
      <c r="T3" s="14"/>
      <c r="U3" s="14"/>
      <c r="V3" s="20"/>
      <c r="W3" s="2"/>
      <c r="X3" s="52"/>
      <c r="Y3" s="56"/>
      <c r="Z3" s="53"/>
      <c r="AA3" s="54"/>
      <c r="AB3" s="55"/>
      <c r="AC3" s="56"/>
      <c r="AD3" s="56"/>
      <c r="AE3" s="99"/>
      <c r="AF3" s="5"/>
      <c r="AJ3" s="10"/>
      <c r="AK3" s="13"/>
      <c r="AL3" s="14"/>
      <c r="AM3" s="14"/>
      <c r="AN3" s="14"/>
      <c r="AO3" s="14"/>
      <c r="AP3" s="8"/>
      <c r="AQ3" s="11"/>
      <c r="AR3" s="2"/>
      <c r="AS3" s="52"/>
      <c r="AT3" s="53"/>
      <c r="AU3" s="54"/>
      <c r="AV3" s="55"/>
      <c r="AW3" s="56"/>
      <c r="AX3" s="56"/>
      <c r="AY3" s="56"/>
      <c r="AZ3" s="44"/>
      <c r="BE3" s="9"/>
      <c r="BH3" s="3"/>
      <c r="BI3" s="13"/>
      <c r="BJ3" s="14"/>
      <c r="BK3" s="14"/>
      <c r="BL3" s="14"/>
      <c r="BM3" s="14"/>
      <c r="BN3" s="20"/>
      <c r="BO3" s="2"/>
      <c r="BP3" s="52"/>
      <c r="BQ3" s="56"/>
      <c r="BR3" s="53"/>
      <c r="BS3" s="54"/>
      <c r="BT3" s="55"/>
      <c r="BU3" s="56"/>
      <c r="BV3" s="56"/>
      <c r="BW3" s="99"/>
      <c r="BY3" s="9"/>
      <c r="CB3" s="3"/>
      <c r="CC3" s="16"/>
      <c r="CD3" s="11"/>
      <c r="CE3" s="11"/>
      <c r="CF3" s="3"/>
      <c r="CG3" s="13"/>
      <c r="CH3" s="14"/>
      <c r="CI3" s="14"/>
      <c r="CJ3" s="14"/>
      <c r="CK3" s="20"/>
    </row>
    <row r="4" spans="1:89" ht="41.25" customHeight="1">
      <c r="A4" s="43"/>
      <c r="B4" s="121" t="s">
        <v>338</v>
      </c>
      <c r="C4" s="178"/>
      <c r="D4" s="178"/>
      <c r="E4" s="178"/>
      <c r="F4" s="178"/>
      <c r="G4" s="123" t="s">
        <v>90</v>
      </c>
      <c r="H4" s="45"/>
      <c r="J4" s="117" t="s">
        <v>436</v>
      </c>
      <c r="L4" s="7"/>
      <c r="M4" s="11"/>
      <c r="P4" s="7"/>
      <c r="Q4" s="65"/>
      <c r="R4" s="65" t="s">
        <v>59</v>
      </c>
      <c r="S4" s="103">
        <f>SUM(Z62:AA63)</f>
        <v>509</v>
      </c>
      <c r="T4" s="65"/>
      <c r="U4" s="65" t="s">
        <v>474</v>
      </c>
      <c r="V4" s="103">
        <f>SUM(D14)</f>
        <v>0</v>
      </c>
      <c r="W4" s="43"/>
      <c r="X4" s="121" t="s">
        <v>338</v>
      </c>
      <c r="Y4" s="178">
        <f>C4</f>
        <v>0</v>
      </c>
      <c r="Z4" s="178"/>
      <c r="AA4" s="178"/>
      <c r="AB4" s="178"/>
      <c r="AC4" s="178"/>
      <c r="AD4" s="123" t="s">
        <v>90</v>
      </c>
      <c r="AE4" s="100"/>
      <c r="AF4" s="117" t="s">
        <v>436</v>
      </c>
      <c r="AH4" s="63"/>
      <c r="AJ4" s="7"/>
      <c r="AK4" s="13"/>
      <c r="AL4" s="14"/>
      <c r="AM4" s="65" t="s">
        <v>59</v>
      </c>
      <c r="AN4" s="103">
        <f>SUM(S4)</f>
        <v>509</v>
      </c>
      <c r="AO4" s="65"/>
      <c r="AP4" s="65" t="s">
        <v>474</v>
      </c>
      <c r="AQ4" s="103">
        <f>SUM(V4)</f>
        <v>0</v>
      </c>
      <c r="AR4" s="43"/>
      <c r="AS4" s="121" t="s">
        <v>338</v>
      </c>
      <c r="AT4" s="178">
        <f>C4</f>
        <v>0</v>
      </c>
      <c r="AU4" s="178"/>
      <c r="AV4" s="178"/>
      <c r="AW4" s="178"/>
      <c r="AX4" s="178"/>
      <c r="AY4" s="123" t="s">
        <v>90</v>
      </c>
      <c r="AZ4" s="86"/>
      <c r="BA4" s="63"/>
      <c r="BB4" s="117" t="s">
        <v>436</v>
      </c>
      <c r="BC4" s="84"/>
      <c r="BE4" s="9"/>
      <c r="BF4" s="63"/>
      <c r="BH4" s="7"/>
      <c r="BI4" s="18"/>
      <c r="BJ4" s="65" t="s">
        <v>59</v>
      </c>
      <c r="BK4" s="103">
        <f>SUM(S4)</f>
        <v>509</v>
      </c>
      <c r="BL4" s="65"/>
      <c r="BM4" s="65" t="s">
        <v>474</v>
      </c>
      <c r="BN4" s="103">
        <f>SUM(V4)</f>
        <v>0</v>
      </c>
      <c r="BO4" s="43"/>
      <c r="BP4" s="121" t="s">
        <v>338</v>
      </c>
      <c r="BQ4" s="178">
        <f>C4</f>
        <v>0</v>
      </c>
      <c r="BR4" s="178"/>
      <c r="BS4" s="178"/>
      <c r="BT4" s="178"/>
      <c r="BU4" s="178"/>
      <c r="BV4" s="123" t="s">
        <v>90</v>
      </c>
      <c r="BW4" s="100"/>
      <c r="BX4" s="117" t="s">
        <v>436</v>
      </c>
      <c r="BY4" s="9"/>
      <c r="BZ4" s="63"/>
      <c r="CB4" s="7"/>
      <c r="CC4" s="11"/>
      <c r="CF4" s="7"/>
      <c r="CG4" s="65" t="s">
        <v>59</v>
      </c>
      <c r="CH4" s="103">
        <f>SUM(S4)</f>
        <v>509</v>
      </c>
      <c r="CI4" s="65"/>
      <c r="CJ4" s="65" t="s">
        <v>474</v>
      </c>
      <c r="CK4" s="103">
        <f>SUM(V4)</f>
        <v>0</v>
      </c>
    </row>
    <row r="5" spans="1:89" ht="41.25" customHeight="1">
      <c r="A5" s="43"/>
      <c r="B5" s="121" t="s">
        <v>339</v>
      </c>
      <c r="C5" s="179"/>
      <c r="D5" s="179"/>
      <c r="E5" s="179"/>
      <c r="F5" s="122" t="s">
        <v>91</v>
      </c>
      <c r="G5" s="19"/>
      <c r="H5" s="45"/>
      <c r="J5" s="11" t="s">
        <v>343</v>
      </c>
      <c r="L5" s="7"/>
      <c r="M5" s="11"/>
      <c r="P5" s="7"/>
      <c r="Q5" s="65"/>
      <c r="R5" s="65" t="s">
        <v>60</v>
      </c>
      <c r="S5" s="103">
        <f>SUM(Z64-Z62)</f>
        <v>2084</v>
      </c>
      <c r="T5" s="65"/>
      <c r="U5" s="65" t="s">
        <v>86</v>
      </c>
      <c r="V5" s="103">
        <f>SUM(AA14)</f>
        <v>46</v>
      </c>
      <c r="W5" s="43"/>
      <c r="X5" s="121" t="s">
        <v>339</v>
      </c>
      <c r="Y5" s="146">
        <f>C5</f>
        <v>0</v>
      </c>
      <c r="Z5" s="122" t="s">
        <v>91</v>
      </c>
      <c r="AA5" s="97"/>
      <c r="AB5" s="97"/>
      <c r="AC5" s="43"/>
      <c r="AD5" s="43"/>
      <c r="AE5" s="101"/>
      <c r="AF5" s="11" t="s">
        <v>343</v>
      </c>
      <c r="AH5" s="15"/>
      <c r="AJ5" s="7"/>
      <c r="AK5" s="13"/>
      <c r="AL5" s="14"/>
      <c r="AM5" s="65" t="s">
        <v>60</v>
      </c>
      <c r="AN5" s="103">
        <f>SUM(S5)</f>
        <v>2084</v>
      </c>
      <c r="AO5" s="65"/>
      <c r="AP5" s="65" t="s">
        <v>86</v>
      </c>
      <c r="AQ5" s="103">
        <f>SUM(V5)</f>
        <v>46</v>
      </c>
      <c r="AR5" s="43"/>
      <c r="AS5" s="121" t="s">
        <v>339</v>
      </c>
      <c r="AT5" s="147">
        <f>C5</f>
        <v>0</v>
      </c>
      <c r="AU5" s="123" t="s">
        <v>91</v>
      </c>
      <c r="AV5" s="84"/>
      <c r="AW5" s="43"/>
      <c r="AX5" s="19"/>
      <c r="AZ5" s="86"/>
      <c r="BA5" s="15"/>
      <c r="BB5" s="11" t="s">
        <v>343</v>
      </c>
      <c r="BC5" s="19"/>
      <c r="BE5" s="9"/>
      <c r="BF5" s="15"/>
      <c r="BH5" s="7"/>
      <c r="BI5" s="18"/>
      <c r="BJ5" s="65" t="s">
        <v>60</v>
      </c>
      <c r="BK5" s="103">
        <f>SUM(S5)</f>
        <v>2084</v>
      </c>
      <c r="BL5" s="65"/>
      <c r="BM5" s="65" t="s">
        <v>86</v>
      </c>
      <c r="BN5" s="103">
        <f>SUM(V5)</f>
        <v>46</v>
      </c>
      <c r="BO5" s="43"/>
      <c r="BP5" s="121" t="s">
        <v>339</v>
      </c>
      <c r="BQ5" s="146">
        <f>C5</f>
        <v>0</v>
      </c>
      <c r="BR5" s="122" t="s">
        <v>91</v>
      </c>
      <c r="BS5" s="97"/>
      <c r="BT5" s="97"/>
      <c r="BU5" s="43"/>
      <c r="BV5" s="43"/>
      <c r="BW5" s="101"/>
      <c r="BX5" s="11" t="s">
        <v>343</v>
      </c>
      <c r="BY5" s="9"/>
      <c r="BZ5" s="15"/>
      <c r="CB5" s="7"/>
      <c r="CC5" s="11"/>
      <c r="CF5" s="7"/>
      <c r="CG5" s="65" t="s">
        <v>60</v>
      </c>
      <c r="CH5" s="103">
        <f>SUM(S5)</f>
        <v>2084</v>
      </c>
      <c r="CI5" s="65"/>
      <c r="CJ5" s="65" t="s">
        <v>86</v>
      </c>
      <c r="CK5" s="103">
        <f>SUM(V5)</f>
        <v>46</v>
      </c>
    </row>
    <row r="6" spans="1:89" ht="41.25" customHeight="1">
      <c r="A6" s="43"/>
      <c r="B6" s="121" t="s">
        <v>340</v>
      </c>
      <c r="C6" s="178"/>
      <c r="D6" s="178"/>
      <c r="E6" s="178"/>
      <c r="F6" s="178"/>
      <c r="G6" s="83"/>
      <c r="H6" s="45"/>
      <c r="J6" s="11" t="s">
        <v>344</v>
      </c>
      <c r="L6" s="7"/>
      <c r="M6" s="11"/>
      <c r="P6" s="7"/>
      <c r="Q6" s="65"/>
      <c r="R6" s="65" t="s">
        <v>61</v>
      </c>
      <c r="S6" s="103">
        <f>SUM(BS14,BX14,CB14,CF14,CK14)</f>
        <v>507</v>
      </c>
      <c r="T6" s="65"/>
      <c r="U6" s="65" t="s">
        <v>475</v>
      </c>
      <c r="V6" s="103">
        <f>SUM(BN14)</f>
        <v>0</v>
      </c>
      <c r="W6" s="43"/>
      <c r="X6" s="121" t="s">
        <v>340</v>
      </c>
      <c r="Y6" s="178">
        <f>C6</f>
        <v>0</v>
      </c>
      <c r="Z6" s="178"/>
      <c r="AA6" s="178"/>
      <c r="AB6" s="178"/>
      <c r="AC6" s="178"/>
      <c r="AD6" s="83"/>
      <c r="AE6" s="102"/>
      <c r="AF6" s="11" t="s">
        <v>344</v>
      </c>
      <c r="AH6" s="15"/>
      <c r="AJ6" s="7"/>
      <c r="AK6" s="13"/>
      <c r="AL6" s="14"/>
      <c r="AM6" s="65" t="s">
        <v>61</v>
      </c>
      <c r="AN6" s="103">
        <f>SUM(S6)</f>
        <v>507</v>
      </c>
      <c r="AO6" s="65"/>
      <c r="AP6" s="65" t="s">
        <v>475</v>
      </c>
      <c r="AQ6" s="103">
        <f>SUM(V6)</f>
        <v>0</v>
      </c>
      <c r="AR6" s="43"/>
      <c r="AS6" s="121" t="s">
        <v>340</v>
      </c>
      <c r="AT6" s="178">
        <f>C6</f>
        <v>0</v>
      </c>
      <c r="AU6" s="178"/>
      <c r="AV6" s="178"/>
      <c r="AW6" s="178"/>
      <c r="AX6" s="178"/>
      <c r="AZ6" s="87"/>
      <c r="BA6" s="15"/>
      <c r="BB6" s="11" t="s">
        <v>344</v>
      </c>
      <c r="BC6" s="83"/>
      <c r="BE6" s="9"/>
      <c r="BF6" s="15"/>
      <c r="BH6" s="7"/>
      <c r="BI6" s="18"/>
      <c r="BJ6" s="65" t="s">
        <v>61</v>
      </c>
      <c r="BK6" s="103">
        <f>SUM(S6)</f>
        <v>507</v>
      </c>
      <c r="BL6" s="65"/>
      <c r="BM6" s="65" t="s">
        <v>475</v>
      </c>
      <c r="BN6" s="103">
        <f>SUM(V6)</f>
        <v>0</v>
      </c>
      <c r="BO6" s="43"/>
      <c r="BP6" s="121" t="s">
        <v>340</v>
      </c>
      <c r="BQ6" s="178">
        <f>C6</f>
        <v>0</v>
      </c>
      <c r="BR6" s="178"/>
      <c r="BS6" s="178"/>
      <c r="BT6" s="178"/>
      <c r="BU6" s="178"/>
      <c r="BV6" s="83"/>
      <c r="BW6" s="102"/>
      <c r="BX6" s="11" t="s">
        <v>344</v>
      </c>
      <c r="BY6" s="9"/>
      <c r="BZ6" s="15"/>
      <c r="CB6" s="7"/>
      <c r="CC6" s="11"/>
      <c r="CF6" s="7"/>
      <c r="CG6" s="65" t="s">
        <v>61</v>
      </c>
      <c r="CH6" s="103">
        <f>SUM(S6)</f>
        <v>507</v>
      </c>
      <c r="CI6" s="65"/>
      <c r="CJ6" s="65" t="s">
        <v>475</v>
      </c>
      <c r="CK6" s="103">
        <f>SUM(V6)</f>
        <v>0</v>
      </c>
    </row>
    <row r="7" spans="1:89" ht="41.25" customHeight="1">
      <c r="A7" s="43"/>
      <c r="B7" s="121" t="s">
        <v>341</v>
      </c>
      <c r="C7" s="173">
        <f>SUM(C59,G59,K59,O59,U59,Z59,AE59,AI59,AP59,AV59,BC59,BG59,BM59,BR59,BW59,CA59,CE59,CJ59)</f>
        <v>0</v>
      </c>
      <c r="D7" s="173"/>
      <c r="E7" s="173"/>
      <c r="F7" s="122" t="s">
        <v>89</v>
      </c>
      <c r="G7" s="19"/>
      <c r="H7" s="45"/>
      <c r="J7" s="11" t="s">
        <v>88</v>
      </c>
      <c r="L7" s="7"/>
      <c r="M7" s="11"/>
      <c r="P7" s="7"/>
      <c r="Q7" s="18"/>
      <c r="R7" s="18"/>
      <c r="S7" s="18"/>
      <c r="T7" s="65"/>
      <c r="U7" s="65"/>
      <c r="V7" s="103"/>
      <c r="W7" s="43"/>
      <c r="X7" s="121" t="s">
        <v>341</v>
      </c>
      <c r="Y7" s="94">
        <f>SUM(C7)</f>
        <v>0</v>
      </c>
      <c r="Z7" s="122" t="s">
        <v>89</v>
      </c>
      <c r="AA7" s="98"/>
      <c r="AB7" s="98"/>
      <c r="AC7" s="43"/>
      <c r="AD7" s="43"/>
      <c r="AE7" s="101"/>
      <c r="AF7" s="11" t="s">
        <v>88</v>
      </c>
      <c r="AH7" s="15"/>
      <c r="AJ7" s="7"/>
      <c r="AK7" s="13"/>
      <c r="AL7" s="14"/>
      <c r="AM7" s="14"/>
      <c r="AN7" s="14"/>
      <c r="AO7" s="65"/>
      <c r="AP7" s="65"/>
      <c r="AQ7" s="104"/>
      <c r="AR7" s="43"/>
      <c r="AS7" s="121" t="s">
        <v>341</v>
      </c>
      <c r="AT7" s="110">
        <f>SUM(C7)</f>
        <v>0</v>
      </c>
      <c r="AU7" s="123" t="s">
        <v>89</v>
      </c>
      <c r="AV7" s="84"/>
      <c r="AW7" s="43"/>
      <c r="AX7" s="19"/>
      <c r="AZ7" s="86"/>
      <c r="BA7" s="15"/>
      <c r="BB7" s="11" t="s">
        <v>88</v>
      </c>
      <c r="BC7" s="19"/>
      <c r="BE7" s="9"/>
      <c r="BF7" s="15"/>
      <c r="BH7" s="7"/>
      <c r="BI7" s="18"/>
      <c r="BJ7" s="18"/>
      <c r="BK7" s="18"/>
      <c r="BL7" s="65"/>
      <c r="BM7" s="65"/>
      <c r="BN7" s="103"/>
      <c r="BO7" s="43"/>
      <c r="BP7" s="121" t="s">
        <v>341</v>
      </c>
      <c r="BQ7" s="94">
        <f>SUM(C7)</f>
        <v>0</v>
      </c>
      <c r="BR7" s="122" t="s">
        <v>89</v>
      </c>
      <c r="BS7" s="98"/>
      <c r="BT7" s="98"/>
      <c r="BU7" s="43"/>
      <c r="BV7" s="43"/>
      <c r="BW7" s="101"/>
      <c r="BX7" s="11" t="s">
        <v>88</v>
      </c>
      <c r="BY7" s="9"/>
      <c r="BZ7" s="15"/>
      <c r="CB7" s="7"/>
      <c r="CC7" s="11"/>
      <c r="CF7" s="7"/>
      <c r="CG7" s="18"/>
      <c r="CH7" s="18"/>
      <c r="CI7" s="65"/>
      <c r="CJ7" s="65"/>
      <c r="CK7" s="103"/>
    </row>
    <row r="8" spans="1:89" ht="41.25" customHeight="1">
      <c r="A8" s="43"/>
      <c r="B8" s="121" t="s">
        <v>342</v>
      </c>
      <c r="C8" s="174"/>
      <c r="D8" s="174"/>
      <c r="E8" s="174"/>
      <c r="F8" s="43"/>
      <c r="G8" s="19"/>
      <c r="H8" s="45"/>
      <c r="J8" s="11" t="s">
        <v>345</v>
      </c>
      <c r="L8" s="7"/>
      <c r="M8" s="11"/>
      <c r="P8" s="7"/>
      <c r="Q8" s="18"/>
      <c r="R8" s="18"/>
      <c r="S8" s="18"/>
      <c r="T8" s="65"/>
      <c r="U8" s="65" t="s">
        <v>62</v>
      </c>
      <c r="V8" s="103">
        <f>SUM(S4:S6,V4:V6)</f>
        <v>3146</v>
      </c>
      <c r="W8" s="43"/>
      <c r="X8" s="121" t="s">
        <v>342</v>
      </c>
      <c r="Y8" s="109">
        <f>C8</f>
        <v>0</v>
      </c>
      <c r="Z8" s="83"/>
      <c r="AA8" s="83"/>
      <c r="AB8" s="83"/>
      <c r="AC8" s="43"/>
      <c r="AD8" s="43"/>
      <c r="AE8" s="101"/>
      <c r="AF8" s="11" t="s">
        <v>345</v>
      </c>
      <c r="AH8" s="15"/>
      <c r="AJ8" s="7"/>
      <c r="AK8" s="13"/>
      <c r="AL8" s="14"/>
      <c r="AM8" s="14"/>
      <c r="AN8" s="14"/>
      <c r="AO8" s="65"/>
      <c r="AP8" s="65" t="s">
        <v>62</v>
      </c>
      <c r="AQ8" s="103">
        <f>SUM(V8)</f>
        <v>3146</v>
      </c>
      <c r="AR8" s="43"/>
      <c r="AS8" s="121" t="s">
        <v>342</v>
      </c>
      <c r="AT8" s="109">
        <f>C8</f>
        <v>0</v>
      </c>
      <c r="AU8" s="83"/>
      <c r="AV8" s="83"/>
      <c r="AW8" s="43"/>
      <c r="AX8" s="19"/>
      <c r="AZ8" s="86"/>
      <c r="BA8" s="15"/>
      <c r="BB8" s="11" t="s">
        <v>345</v>
      </c>
      <c r="BC8" s="19"/>
      <c r="BE8" s="9"/>
      <c r="BF8" s="15"/>
      <c r="BH8" s="7"/>
      <c r="BI8" s="18"/>
      <c r="BJ8" s="18"/>
      <c r="BK8" s="18"/>
      <c r="BL8" s="65"/>
      <c r="BM8" s="65" t="s">
        <v>62</v>
      </c>
      <c r="BN8" s="103">
        <f>SUM(V8)</f>
        <v>3146</v>
      </c>
      <c r="BO8" s="43"/>
      <c r="BP8" s="121" t="s">
        <v>342</v>
      </c>
      <c r="BQ8" s="109">
        <f>C8</f>
        <v>0</v>
      </c>
      <c r="BR8" s="83"/>
      <c r="BS8" s="83"/>
      <c r="BT8" s="83"/>
      <c r="BU8" s="43"/>
      <c r="BV8" s="43"/>
      <c r="BW8" s="101"/>
      <c r="BX8" s="11" t="s">
        <v>345</v>
      </c>
      <c r="BY8" s="9"/>
      <c r="BZ8" s="15"/>
      <c r="CB8" s="7"/>
      <c r="CC8" s="11"/>
      <c r="CF8" s="7"/>
      <c r="CG8" s="18"/>
      <c r="CH8" s="18"/>
      <c r="CI8" s="65"/>
      <c r="CJ8" s="65" t="s">
        <v>62</v>
      </c>
      <c r="CK8" s="103">
        <f>SUM(V8)</f>
        <v>3146</v>
      </c>
    </row>
    <row r="9" spans="1:89" ht="15" customHeight="1" thickBot="1">
      <c r="A9" s="1"/>
      <c r="B9" s="47"/>
      <c r="C9" s="48"/>
      <c r="D9" s="49"/>
      <c r="E9" s="50"/>
      <c r="F9" s="51"/>
      <c r="G9" s="51"/>
      <c r="H9" s="46"/>
      <c r="L9" s="7"/>
      <c r="M9" s="11"/>
      <c r="P9" s="7"/>
      <c r="Q9" s="13"/>
      <c r="R9" s="13"/>
      <c r="S9" s="13"/>
      <c r="T9" s="14"/>
      <c r="U9" s="14"/>
      <c r="V9" s="20"/>
      <c r="W9" s="2"/>
      <c r="X9" s="47"/>
      <c r="Y9" s="51"/>
      <c r="Z9" s="48"/>
      <c r="AA9" s="49"/>
      <c r="AB9" s="50"/>
      <c r="AC9" s="51"/>
      <c r="AD9" s="51"/>
      <c r="AE9" s="99"/>
      <c r="AF9" s="5"/>
      <c r="AJ9" s="10"/>
      <c r="AK9" s="13"/>
      <c r="AL9" s="14"/>
      <c r="AM9" s="14"/>
      <c r="AN9" s="14"/>
      <c r="AO9" s="14"/>
      <c r="AP9" s="8"/>
      <c r="AQ9" s="11"/>
      <c r="AR9" s="2"/>
      <c r="AS9" s="47"/>
      <c r="AT9" s="48"/>
      <c r="AU9" s="49"/>
      <c r="AV9" s="50"/>
      <c r="AW9" s="51"/>
      <c r="AX9" s="51"/>
      <c r="AY9" s="51"/>
      <c r="AZ9" s="46"/>
      <c r="BE9" s="9"/>
      <c r="BH9" s="3"/>
      <c r="BI9" s="13"/>
      <c r="BJ9" s="14"/>
      <c r="BK9" s="14"/>
      <c r="BL9" s="14"/>
      <c r="BM9" s="14"/>
      <c r="BN9" s="20"/>
      <c r="BO9" s="2"/>
      <c r="BP9" s="47"/>
      <c r="BQ9" s="51"/>
      <c r="BR9" s="48"/>
      <c r="BS9" s="49"/>
      <c r="BT9" s="50"/>
      <c r="BU9" s="51"/>
      <c r="BV9" s="51"/>
      <c r="BW9" s="99"/>
      <c r="BY9" s="9"/>
      <c r="CB9" s="3"/>
      <c r="CC9" s="16"/>
      <c r="CD9" s="11"/>
      <c r="CE9" s="11"/>
      <c r="CF9" s="3"/>
      <c r="CG9" s="13"/>
      <c r="CH9" s="14"/>
      <c r="CI9" s="14"/>
      <c r="CJ9" s="14"/>
      <c r="CK9" s="20"/>
    </row>
    <row r="10" spans="1:89" ht="15" customHeight="1">
      <c r="A10" s="1"/>
      <c r="C10" s="6"/>
      <c r="D10" s="4"/>
      <c r="E10" s="12"/>
      <c r="H10" s="5"/>
      <c r="L10" s="7"/>
      <c r="M10" s="11"/>
      <c r="P10" s="7"/>
      <c r="Q10" s="13"/>
      <c r="R10" s="13"/>
      <c r="S10" s="13"/>
      <c r="T10" s="14"/>
      <c r="U10" s="14"/>
      <c r="V10" s="20"/>
      <c r="W10" s="2"/>
      <c r="AA10" s="15"/>
      <c r="AB10" s="16"/>
      <c r="AC10" s="12"/>
      <c r="AD10" s="12"/>
      <c r="AE10" s="12"/>
      <c r="AF10" s="3"/>
      <c r="AJ10" s="10"/>
      <c r="AK10" s="13"/>
      <c r="AL10" s="14"/>
      <c r="AM10" s="14"/>
      <c r="AN10" s="14"/>
      <c r="AO10" s="14"/>
      <c r="AP10" s="8"/>
      <c r="AQ10" s="11"/>
      <c r="AR10" s="2"/>
      <c r="AW10" s="12"/>
      <c r="AY10" s="17"/>
      <c r="AZ10" s="17"/>
      <c r="BA10" s="17"/>
      <c r="BB10" s="17"/>
      <c r="BC10" s="17"/>
      <c r="BD10" s="15"/>
      <c r="BE10" s="9"/>
      <c r="BH10" s="3"/>
      <c r="BI10" s="13"/>
      <c r="BJ10" s="14"/>
      <c r="BK10" s="14"/>
      <c r="BL10" s="14"/>
      <c r="BM10" s="14"/>
      <c r="BN10" s="20"/>
      <c r="BO10" s="2"/>
      <c r="BS10" s="12"/>
      <c r="BU10" s="17"/>
      <c r="BV10" s="17"/>
      <c r="BW10" s="17"/>
      <c r="BX10" s="15"/>
      <c r="BY10" s="9"/>
      <c r="CB10" s="3"/>
      <c r="CC10" s="16"/>
      <c r="CD10" s="11"/>
      <c r="CE10" s="11"/>
      <c r="CF10" s="3"/>
      <c r="CG10" s="13"/>
      <c r="CH10" s="14"/>
      <c r="CI10" s="14"/>
      <c r="CJ10" s="14"/>
      <c r="CK10" s="20"/>
    </row>
    <row r="11" spans="1:89" s="21" customFormat="1" ht="33.75" customHeight="1">
      <c r="A11" s="175" t="s">
        <v>448</v>
      </c>
      <c r="B11" s="176"/>
      <c r="C11" s="176"/>
      <c r="D11" s="177"/>
      <c r="E11" s="175" t="s">
        <v>31</v>
      </c>
      <c r="F11" s="176"/>
      <c r="G11" s="176"/>
      <c r="H11" s="176"/>
      <c r="I11" s="176"/>
      <c r="J11" s="176"/>
      <c r="K11" s="176"/>
      <c r="L11" s="176"/>
      <c r="M11" s="176"/>
      <c r="N11" s="176"/>
      <c r="O11" s="176"/>
      <c r="P11" s="176"/>
      <c r="Q11" s="176"/>
      <c r="R11" s="176"/>
      <c r="S11" s="176"/>
      <c r="T11" s="176"/>
      <c r="U11" s="176"/>
      <c r="V11" s="177"/>
      <c r="W11" s="106" t="s">
        <v>506</v>
      </c>
      <c r="X11" s="107"/>
      <c r="Y11" s="107"/>
      <c r="Z11" s="107"/>
      <c r="AA11" s="108"/>
      <c r="AB11" s="175" t="s">
        <v>524</v>
      </c>
      <c r="AC11" s="176"/>
      <c r="AD11" s="176"/>
      <c r="AE11" s="176"/>
      <c r="AF11" s="176"/>
      <c r="AG11" s="176"/>
      <c r="AH11" s="176"/>
      <c r="AI11" s="176"/>
      <c r="AJ11" s="176"/>
      <c r="AK11" s="176"/>
      <c r="AL11" s="176"/>
      <c r="AM11" s="176"/>
      <c r="AN11" s="176"/>
      <c r="AO11" s="176"/>
      <c r="AP11" s="176"/>
      <c r="AQ11" s="177"/>
      <c r="AR11" s="162" t="s">
        <v>507</v>
      </c>
      <c r="AS11" s="163"/>
      <c r="AT11" s="163"/>
      <c r="AU11" s="163"/>
      <c r="AV11" s="163"/>
      <c r="AW11" s="163"/>
      <c r="AX11" s="163"/>
      <c r="AY11" s="163"/>
      <c r="AZ11" s="163"/>
      <c r="BA11" s="163"/>
      <c r="BB11" s="163"/>
      <c r="BC11" s="163"/>
      <c r="BD11" s="163"/>
      <c r="BE11" s="163"/>
      <c r="BF11" s="163"/>
      <c r="BG11" s="163"/>
      <c r="BH11" s="164"/>
      <c r="BI11" s="162" t="s">
        <v>508</v>
      </c>
      <c r="BJ11" s="163"/>
      <c r="BK11" s="163"/>
      <c r="BL11" s="163"/>
      <c r="BM11" s="163"/>
      <c r="BN11" s="164"/>
      <c r="BO11" s="165" t="s">
        <v>32</v>
      </c>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7"/>
    </row>
    <row r="12" spans="1:89" s="21" customFormat="1" ht="33.75" customHeight="1">
      <c r="A12" s="157" t="s">
        <v>447</v>
      </c>
      <c r="B12" s="158"/>
      <c r="C12" s="158"/>
      <c r="D12" s="168"/>
      <c r="E12" s="157" t="s">
        <v>20</v>
      </c>
      <c r="F12" s="158"/>
      <c r="G12" s="158"/>
      <c r="H12" s="168"/>
      <c r="I12" s="169" t="s">
        <v>33</v>
      </c>
      <c r="J12" s="170"/>
      <c r="K12" s="170"/>
      <c r="L12" s="171"/>
      <c r="M12" s="169" t="s">
        <v>21</v>
      </c>
      <c r="N12" s="170"/>
      <c r="O12" s="170"/>
      <c r="P12" s="171"/>
      <c r="Q12" s="169" t="s">
        <v>22</v>
      </c>
      <c r="R12" s="170"/>
      <c r="S12" s="170"/>
      <c r="T12" s="170"/>
      <c r="U12" s="170"/>
      <c r="V12" s="171"/>
      <c r="W12" s="157" t="s">
        <v>503</v>
      </c>
      <c r="X12" s="158"/>
      <c r="Y12" s="158"/>
      <c r="Z12" s="158"/>
      <c r="AA12" s="159"/>
      <c r="AB12" s="157" t="s">
        <v>520</v>
      </c>
      <c r="AC12" s="158"/>
      <c r="AD12" s="158"/>
      <c r="AE12" s="158"/>
      <c r="AF12" s="159"/>
      <c r="AG12" s="172" t="s">
        <v>23</v>
      </c>
      <c r="AH12" s="158"/>
      <c r="AI12" s="158"/>
      <c r="AJ12" s="168"/>
      <c r="AK12" s="153" t="s">
        <v>451</v>
      </c>
      <c r="AL12" s="154"/>
      <c r="AM12" s="154"/>
      <c r="AN12" s="154"/>
      <c r="AO12" s="154"/>
      <c r="AP12" s="154"/>
      <c r="AQ12" s="156"/>
      <c r="AR12" s="157" t="s">
        <v>24</v>
      </c>
      <c r="AS12" s="158"/>
      <c r="AT12" s="158"/>
      <c r="AU12" s="158"/>
      <c r="AV12" s="158"/>
      <c r="AW12" s="159"/>
      <c r="AX12" s="160" t="s">
        <v>25</v>
      </c>
      <c r="AY12" s="154"/>
      <c r="AZ12" s="154"/>
      <c r="BA12" s="154"/>
      <c r="BB12" s="154"/>
      <c r="BC12" s="154"/>
      <c r="BD12" s="155"/>
      <c r="BE12" s="153" t="s">
        <v>26</v>
      </c>
      <c r="BF12" s="154"/>
      <c r="BG12" s="154"/>
      <c r="BH12" s="156"/>
      <c r="BI12" s="153" t="s">
        <v>446</v>
      </c>
      <c r="BJ12" s="154"/>
      <c r="BK12" s="154"/>
      <c r="BL12" s="154"/>
      <c r="BM12" s="154"/>
      <c r="BN12" s="156"/>
      <c r="BO12" s="153" t="s">
        <v>27</v>
      </c>
      <c r="BP12" s="154"/>
      <c r="BQ12" s="154"/>
      <c r="BR12" s="154"/>
      <c r="BS12" s="155"/>
      <c r="BT12" s="153" t="s">
        <v>28</v>
      </c>
      <c r="BU12" s="154"/>
      <c r="BV12" s="154"/>
      <c r="BW12" s="154"/>
      <c r="BX12" s="156"/>
      <c r="BY12" s="160" t="s">
        <v>29</v>
      </c>
      <c r="BZ12" s="154"/>
      <c r="CA12" s="154"/>
      <c r="CB12" s="155"/>
      <c r="CC12" s="153" t="s">
        <v>30</v>
      </c>
      <c r="CD12" s="154"/>
      <c r="CE12" s="154"/>
      <c r="CF12" s="156"/>
      <c r="CG12" s="160" t="s">
        <v>35</v>
      </c>
      <c r="CH12" s="154"/>
      <c r="CI12" s="154"/>
      <c r="CJ12" s="154"/>
      <c r="CK12" s="156"/>
    </row>
    <row r="13" spans="1:89" s="21" customFormat="1" ht="42">
      <c r="A13" s="59"/>
      <c r="B13" s="34" t="s">
        <v>87</v>
      </c>
      <c r="C13" s="71" t="s">
        <v>55</v>
      </c>
      <c r="D13" s="36"/>
      <c r="E13" s="59"/>
      <c r="F13" s="34" t="s">
        <v>87</v>
      </c>
      <c r="G13" s="71" t="s">
        <v>55</v>
      </c>
      <c r="H13" s="58"/>
      <c r="I13" s="60"/>
      <c r="J13" s="34" t="s">
        <v>87</v>
      </c>
      <c r="K13" s="71" t="s">
        <v>55</v>
      </c>
      <c r="L13" s="36"/>
      <c r="M13" s="59"/>
      <c r="N13" s="34" t="s">
        <v>87</v>
      </c>
      <c r="O13" s="71" t="s">
        <v>55</v>
      </c>
      <c r="P13" s="58"/>
      <c r="Q13" s="59"/>
      <c r="R13" s="80"/>
      <c r="S13" s="67"/>
      <c r="T13" s="89" t="s">
        <v>87</v>
      </c>
      <c r="U13" s="71" t="s">
        <v>55</v>
      </c>
      <c r="V13" s="58"/>
      <c r="W13" s="59"/>
      <c r="X13" s="34"/>
      <c r="Y13" s="34" t="s">
        <v>87</v>
      </c>
      <c r="Z13" s="71" t="s">
        <v>55</v>
      </c>
      <c r="AA13" s="58"/>
      <c r="AB13" s="59"/>
      <c r="AC13" s="88"/>
      <c r="AD13" s="89" t="s">
        <v>87</v>
      </c>
      <c r="AE13" s="71" t="s">
        <v>55</v>
      </c>
      <c r="AF13" s="58"/>
      <c r="AG13" s="60"/>
      <c r="AH13" s="34" t="s">
        <v>87</v>
      </c>
      <c r="AI13" s="71" t="s">
        <v>55</v>
      </c>
      <c r="AJ13" s="36"/>
      <c r="AK13" s="59"/>
      <c r="AL13" s="88"/>
      <c r="AM13" s="92"/>
      <c r="AN13" s="92"/>
      <c r="AO13" s="89" t="s">
        <v>87</v>
      </c>
      <c r="AP13" s="71" t="s">
        <v>55</v>
      </c>
      <c r="AQ13" s="58"/>
      <c r="AR13" s="59"/>
      <c r="AS13" s="88"/>
      <c r="AT13" s="92"/>
      <c r="AU13" s="89" t="s">
        <v>87</v>
      </c>
      <c r="AV13" s="71" t="s">
        <v>55</v>
      </c>
      <c r="AW13" s="36"/>
      <c r="AX13" s="59"/>
      <c r="AY13" s="88"/>
      <c r="AZ13" s="92"/>
      <c r="BA13" s="92"/>
      <c r="BB13" s="89" t="s">
        <v>87</v>
      </c>
      <c r="BC13" s="71" t="s">
        <v>55</v>
      </c>
      <c r="BD13" s="58"/>
      <c r="BE13" s="60"/>
      <c r="BF13" s="34" t="s">
        <v>87</v>
      </c>
      <c r="BG13" s="71" t="s">
        <v>55</v>
      </c>
      <c r="BH13" s="36"/>
      <c r="BI13" s="59"/>
      <c r="BJ13" s="88"/>
      <c r="BK13" s="92"/>
      <c r="BL13" s="89" t="s">
        <v>87</v>
      </c>
      <c r="BM13" s="71" t="s">
        <v>55</v>
      </c>
      <c r="BN13" s="58"/>
      <c r="BO13" s="59"/>
      <c r="BP13" s="88"/>
      <c r="BQ13" s="89" t="s">
        <v>87</v>
      </c>
      <c r="BR13" s="71" t="s">
        <v>55</v>
      </c>
      <c r="BS13" s="36"/>
      <c r="BT13" s="59"/>
      <c r="BU13" s="88"/>
      <c r="BV13" s="89" t="s">
        <v>87</v>
      </c>
      <c r="BW13" s="71" t="s">
        <v>55</v>
      </c>
      <c r="BX13" s="58"/>
      <c r="BY13" s="60"/>
      <c r="BZ13" s="34" t="s">
        <v>87</v>
      </c>
      <c r="CA13" s="71" t="s">
        <v>55</v>
      </c>
      <c r="CB13" s="36"/>
      <c r="CC13" s="59"/>
      <c r="CD13" s="34" t="s">
        <v>87</v>
      </c>
      <c r="CE13" s="71" t="s">
        <v>55</v>
      </c>
      <c r="CF13" s="58"/>
      <c r="CG13" s="60"/>
      <c r="CH13" s="88"/>
      <c r="CI13" s="89" t="s">
        <v>87</v>
      </c>
      <c r="CJ13" s="71" t="s">
        <v>55</v>
      </c>
      <c r="CK13" s="58"/>
    </row>
    <row r="14" spans="1:89" ht="40.5" customHeight="1">
      <c r="A14" s="31"/>
      <c r="B14" s="32" t="s">
        <v>450</v>
      </c>
      <c r="C14" s="72"/>
      <c r="D14" s="61">
        <f>SUM(D15:D58)</f>
        <v>0</v>
      </c>
      <c r="E14" s="31"/>
      <c r="F14" s="32" t="s">
        <v>51</v>
      </c>
      <c r="G14" s="72"/>
      <c r="H14" s="61">
        <f>SUM(H15:H58)</f>
        <v>57</v>
      </c>
      <c r="I14" s="33"/>
      <c r="J14" s="32" t="s">
        <v>52</v>
      </c>
      <c r="K14" s="73"/>
      <c r="L14" s="62">
        <f>SUM(L15:L58)</f>
        <v>14</v>
      </c>
      <c r="M14" s="40"/>
      <c r="N14" s="32" t="s">
        <v>53</v>
      </c>
      <c r="O14" s="72"/>
      <c r="P14" s="61">
        <f>SUM(P15:P58)</f>
        <v>260</v>
      </c>
      <c r="Q14" s="33"/>
      <c r="R14" s="90" t="s">
        <v>54</v>
      </c>
      <c r="S14" s="93"/>
      <c r="T14" s="91"/>
      <c r="U14" s="72"/>
      <c r="V14" s="62">
        <f>SUM(V15:V58)</f>
        <v>76</v>
      </c>
      <c r="W14" s="33"/>
      <c r="X14" s="90" t="s">
        <v>504</v>
      </c>
      <c r="Y14" s="91"/>
      <c r="Z14" s="72"/>
      <c r="AA14" s="62">
        <f>SUM(AA15:AA58)</f>
        <v>46</v>
      </c>
      <c r="AB14" s="33"/>
      <c r="AC14" s="90" t="s">
        <v>63</v>
      </c>
      <c r="AD14" s="91"/>
      <c r="AE14" s="72"/>
      <c r="AF14" s="61">
        <f>SUM(AF15:AF58)</f>
        <v>396</v>
      </c>
      <c r="AG14" s="33"/>
      <c r="AH14" s="32" t="s">
        <v>64</v>
      </c>
      <c r="AI14" s="73"/>
      <c r="AJ14" s="62">
        <f>SUM(AJ15:AJ58)</f>
        <v>283</v>
      </c>
      <c r="AK14" s="33"/>
      <c r="AL14" s="90" t="s">
        <v>65</v>
      </c>
      <c r="AM14" s="93"/>
      <c r="AN14" s="93"/>
      <c r="AO14" s="91"/>
      <c r="AP14" s="72"/>
      <c r="AQ14" s="62">
        <f>SUM(AQ15:AQ58)</f>
        <v>682</v>
      </c>
      <c r="AR14" s="42"/>
      <c r="AS14" s="90" t="s">
        <v>66</v>
      </c>
      <c r="AT14" s="93"/>
      <c r="AU14" s="91"/>
      <c r="AV14" s="76"/>
      <c r="AW14" s="62">
        <f>SUM(AW15:AW58)</f>
        <v>483</v>
      </c>
      <c r="AX14" s="41"/>
      <c r="AY14" s="90" t="s">
        <v>67</v>
      </c>
      <c r="AZ14" s="93"/>
      <c r="BA14" s="93"/>
      <c r="BB14" s="91"/>
      <c r="BC14" s="74"/>
      <c r="BD14" s="61">
        <f>SUM(BD15:BD58)</f>
        <v>254</v>
      </c>
      <c r="BE14" s="42"/>
      <c r="BF14" s="32" t="s">
        <v>68</v>
      </c>
      <c r="BG14" s="76"/>
      <c r="BH14" s="62">
        <f>SUM(BH15:BH58)</f>
        <v>88</v>
      </c>
      <c r="BI14" s="41"/>
      <c r="BJ14" s="90" t="s">
        <v>522</v>
      </c>
      <c r="BK14" s="93"/>
      <c r="BL14" s="91"/>
      <c r="BM14" s="76"/>
      <c r="BN14" s="62">
        <f>SUM(BN15:BN58)</f>
        <v>0</v>
      </c>
      <c r="BO14" s="42"/>
      <c r="BP14" s="90" t="s">
        <v>69</v>
      </c>
      <c r="BQ14" s="91"/>
      <c r="BR14" s="76"/>
      <c r="BS14" s="61">
        <f>SUM(BS15:BS58)</f>
        <v>164</v>
      </c>
      <c r="BT14" s="42"/>
      <c r="BU14" s="90" t="s">
        <v>70</v>
      </c>
      <c r="BV14" s="91"/>
      <c r="BW14" s="76"/>
      <c r="BX14" s="62">
        <f>SUM(BX15:BX58)</f>
        <v>161</v>
      </c>
      <c r="BY14" s="41"/>
      <c r="BZ14" s="32" t="s">
        <v>71</v>
      </c>
      <c r="CA14" s="76"/>
      <c r="CB14" s="61">
        <f>SUM(CB15:CB58)</f>
        <v>78</v>
      </c>
      <c r="CC14" s="42"/>
      <c r="CD14" s="32" t="s">
        <v>72</v>
      </c>
      <c r="CE14" s="76"/>
      <c r="CF14" s="62">
        <f>SUM(CF15:CF58)</f>
        <v>61</v>
      </c>
      <c r="CG14" s="41"/>
      <c r="CH14" s="90" t="s">
        <v>73</v>
      </c>
      <c r="CI14" s="91"/>
      <c r="CJ14" s="76"/>
      <c r="CK14" s="62">
        <f>SUM(CK15:CK58)</f>
        <v>43</v>
      </c>
    </row>
    <row r="15" spans="1:89" ht="40.5" customHeight="1">
      <c r="A15" s="112">
        <v>1</v>
      </c>
      <c r="B15" s="116" t="s">
        <v>463</v>
      </c>
      <c r="C15" s="71"/>
      <c r="D15" s="39">
        <v>0</v>
      </c>
      <c r="E15" s="112">
        <v>1</v>
      </c>
      <c r="F15" s="116" t="s">
        <v>92</v>
      </c>
      <c r="G15" s="71"/>
      <c r="H15" s="39">
        <v>4</v>
      </c>
      <c r="I15" s="112">
        <v>1</v>
      </c>
      <c r="J15" s="116" t="s">
        <v>366</v>
      </c>
      <c r="K15" s="71"/>
      <c r="L15" s="38">
        <v>0</v>
      </c>
      <c r="M15" s="118">
        <v>1</v>
      </c>
      <c r="N15" s="116" t="s">
        <v>306</v>
      </c>
      <c r="O15" s="71"/>
      <c r="P15" s="39">
        <v>4</v>
      </c>
      <c r="Q15" s="112">
        <v>1</v>
      </c>
      <c r="R15" s="113" t="s">
        <v>98</v>
      </c>
      <c r="S15" s="119"/>
      <c r="T15" s="120"/>
      <c r="U15" s="71"/>
      <c r="V15" s="38">
        <v>3</v>
      </c>
      <c r="W15" s="112">
        <v>1</v>
      </c>
      <c r="X15" s="113" t="s">
        <v>5</v>
      </c>
      <c r="Y15" s="120"/>
      <c r="Z15" s="71"/>
      <c r="AA15" s="38">
        <v>2</v>
      </c>
      <c r="AB15" s="112">
        <v>1</v>
      </c>
      <c r="AC15" s="113" t="s">
        <v>304</v>
      </c>
      <c r="AD15" s="120"/>
      <c r="AE15" s="71"/>
      <c r="AF15" s="39">
        <v>24</v>
      </c>
      <c r="AG15" s="112">
        <v>1</v>
      </c>
      <c r="AH15" s="116" t="s">
        <v>310</v>
      </c>
      <c r="AI15" s="71"/>
      <c r="AJ15" s="38">
        <v>48</v>
      </c>
      <c r="AK15" s="112">
        <v>1</v>
      </c>
      <c r="AL15" s="113" t="s">
        <v>201</v>
      </c>
      <c r="AM15" s="119"/>
      <c r="AN15" s="119"/>
      <c r="AO15" s="120"/>
      <c r="AP15" s="71"/>
      <c r="AQ15" s="38">
        <v>32</v>
      </c>
      <c r="AR15" s="112">
        <v>1</v>
      </c>
      <c r="AS15" s="130" t="s">
        <v>402</v>
      </c>
      <c r="AT15" s="131"/>
      <c r="AU15" s="132"/>
      <c r="AV15" s="71"/>
      <c r="AW15" s="38">
        <v>8</v>
      </c>
      <c r="AX15" s="129">
        <v>1</v>
      </c>
      <c r="AY15" s="135" t="s">
        <v>285</v>
      </c>
      <c r="AZ15" s="136"/>
      <c r="BA15" s="136"/>
      <c r="BB15" s="137"/>
      <c r="BC15" s="79"/>
      <c r="BD15" s="78">
        <v>0</v>
      </c>
      <c r="BE15" s="112">
        <v>1</v>
      </c>
      <c r="BF15" s="115" t="s">
        <v>241</v>
      </c>
      <c r="BG15" s="77"/>
      <c r="BH15" s="38">
        <v>1</v>
      </c>
      <c r="BI15" s="126">
        <v>1</v>
      </c>
      <c r="BJ15" s="114" t="s">
        <v>476</v>
      </c>
      <c r="BK15" s="127"/>
      <c r="BL15" s="128"/>
      <c r="BM15" s="77"/>
      <c r="BN15" s="38">
        <v>0</v>
      </c>
      <c r="BO15" s="133">
        <v>1</v>
      </c>
      <c r="BP15" s="114" t="s">
        <v>379</v>
      </c>
      <c r="BQ15" s="128"/>
      <c r="BR15" s="77"/>
      <c r="BS15" s="39">
        <v>1</v>
      </c>
      <c r="BT15" s="133">
        <v>1</v>
      </c>
      <c r="BU15" s="114" t="s">
        <v>249</v>
      </c>
      <c r="BV15" s="128"/>
      <c r="BW15" s="77"/>
      <c r="BX15" s="38">
        <v>1</v>
      </c>
      <c r="BY15" s="126">
        <v>1</v>
      </c>
      <c r="BZ15" s="115" t="s">
        <v>254</v>
      </c>
      <c r="CA15" s="77"/>
      <c r="CB15" s="64">
        <v>3</v>
      </c>
      <c r="CC15" s="133">
        <v>1</v>
      </c>
      <c r="CD15" s="115" t="s">
        <v>331</v>
      </c>
      <c r="CE15" s="77"/>
      <c r="CF15" s="38">
        <v>2</v>
      </c>
      <c r="CG15" s="126">
        <v>1</v>
      </c>
      <c r="CH15" s="114" t="s">
        <v>292</v>
      </c>
      <c r="CI15" s="128"/>
      <c r="CJ15" s="77"/>
      <c r="CK15" s="38">
        <v>1</v>
      </c>
    </row>
    <row r="16" spans="1:89" ht="39.75" customHeight="1">
      <c r="A16" s="112">
        <v>2</v>
      </c>
      <c r="B16" s="116" t="s">
        <v>464</v>
      </c>
      <c r="C16" s="71"/>
      <c r="D16" s="39">
        <v>0</v>
      </c>
      <c r="E16" s="112">
        <v>2</v>
      </c>
      <c r="F16" s="116" t="s">
        <v>131</v>
      </c>
      <c r="G16" s="71"/>
      <c r="H16" s="39">
        <v>8</v>
      </c>
      <c r="I16" s="112">
        <v>2</v>
      </c>
      <c r="J16" s="116" t="s">
        <v>369</v>
      </c>
      <c r="K16" s="71"/>
      <c r="L16" s="38">
        <v>0</v>
      </c>
      <c r="M16" s="118">
        <v>2</v>
      </c>
      <c r="N16" s="116" t="s">
        <v>305</v>
      </c>
      <c r="O16" s="71"/>
      <c r="P16" s="39">
        <v>2</v>
      </c>
      <c r="Q16" s="112">
        <v>2</v>
      </c>
      <c r="R16" s="113" t="s">
        <v>525</v>
      </c>
      <c r="S16" s="119"/>
      <c r="T16" s="120"/>
      <c r="U16" s="71"/>
      <c r="V16" s="38">
        <v>0</v>
      </c>
      <c r="W16" s="112">
        <v>2</v>
      </c>
      <c r="X16" s="113" t="s">
        <v>6</v>
      </c>
      <c r="Y16" s="120"/>
      <c r="Z16" s="71"/>
      <c r="AA16" s="38">
        <v>0</v>
      </c>
      <c r="AB16" s="112" t="s">
        <v>107</v>
      </c>
      <c r="AC16" s="113" t="s">
        <v>118</v>
      </c>
      <c r="AD16" s="120"/>
      <c r="AE16" s="71"/>
      <c r="AF16" s="39">
        <v>1</v>
      </c>
      <c r="AG16" s="112">
        <v>2</v>
      </c>
      <c r="AH16" s="116" t="s">
        <v>167</v>
      </c>
      <c r="AI16" s="71"/>
      <c r="AJ16" s="38">
        <v>18</v>
      </c>
      <c r="AK16" s="112">
        <v>2</v>
      </c>
      <c r="AL16" s="113" t="s">
        <v>597</v>
      </c>
      <c r="AM16" s="119"/>
      <c r="AN16" s="119"/>
      <c r="AO16" s="120"/>
      <c r="AP16" s="71"/>
      <c r="AQ16" s="38">
        <v>61</v>
      </c>
      <c r="AR16" s="112">
        <v>2</v>
      </c>
      <c r="AS16" s="124" t="s">
        <v>403</v>
      </c>
      <c r="AT16" s="134"/>
      <c r="AU16" s="125"/>
      <c r="AV16" s="71"/>
      <c r="AW16" s="38">
        <v>13</v>
      </c>
      <c r="AX16" s="133">
        <v>2</v>
      </c>
      <c r="AY16" s="114" t="s">
        <v>225</v>
      </c>
      <c r="AZ16" s="127"/>
      <c r="BA16" s="127"/>
      <c r="BB16" s="128"/>
      <c r="BC16" s="75"/>
      <c r="BD16" s="38">
        <v>0</v>
      </c>
      <c r="BE16" s="112">
        <v>2</v>
      </c>
      <c r="BF16" s="115" t="s">
        <v>242</v>
      </c>
      <c r="BG16" s="77"/>
      <c r="BH16" s="38">
        <v>3</v>
      </c>
      <c r="BI16" s="126">
        <v>2</v>
      </c>
      <c r="BJ16" s="114" t="s">
        <v>477</v>
      </c>
      <c r="BK16" s="127"/>
      <c r="BL16" s="128"/>
      <c r="BM16" s="77"/>
      <c r="BN16" s="38">
        <v>0</v>
      </c>
      <c r="BO16" s="133">
        <v>2</v>
      </c>
      <c r="BP16" s="114" t="s">
        <v>380</v>
      </c>
      <c r="BQ16" s="128"/>
      <c r="BR16" s="77"/>
      <c r="BS16" s="39">
        <v>3</v>
      </c>
      <c r="BT16" s="133">
        <v>2</v>
      </c>
      <c r="BU16" s="114" t="s">
        <v>323</v>
      </c>
      <c r="BV16" s="128"/>
      <c r="BW16" s="77"/>
      <c r="BX16" s="38">
        <v>4</v>
      </c>
      <c r="BY16" s="126">
        <v>2</v>
      </c>
      <c r="BZ16" s="115" t="s">
        <v>255</v>
      </c>
      <c r="CA16" s="77"/>
      <c r="CB16" s="64">
        <v>1</v>
      </c>
      <c r="CC16" s="133">
        <v>2</v>
      </c>
      <c r="CD16" s="115" t="s">
        <v>288</v>
      </c>
      <c r="CE16" s="77"/>
      <c r="CF16" s="38">
        <v>5</v>
      </c>
      <c r="CG16" s="126">
        <v>2</v>
      </c>
      <c r="CH16" s="114" t="s">
        <v>292</v>
      </c>
      <c r="CI16" s="128"/>
      <c r="CJ16" s="77"/>
      <c r="CK16" s="38">
        <v>0</v>
      </c>
    </row>
    <row r="17" spans="1:89" ht="40.5" customHeight="1">
      <c r="A17" s="112">
        <v>3</v>
      </c>
      <c r="B17" s="116" t="s">
        <v>465</v>
      </c>
      <c r="C17" s="71"/>
      <c r="D17" s="39">
        <v>0</v>
      </c>
      <c r="E17" s="112">
        <v>3</v>
      </c>
      <c r="F17" s="116" t="s">
        <v>302</v>
      </c>
      <c r="G17" s="71"/>
      <c r="H17" s="39">
        <v>3</v>
      </c>
      <c r="I17" s="112">
        <v>3</v>
      </c>
      <c r="J17" s="116" t="s">
        <v>144</v>
      </c>
      <c r="K17" s="71"/>
      <c r="L17" s="38">
        <v>7</v>
      </c>
      <c r="M17" s="118">
        <v>3</v>
      </c>
      <c r="N17" s="116" t="s">
        <v>307</v>
      </c>
      <c r="O17" s="71"/>
      <c r="P17" s="39">
        <v>0</v>
      </c>
      <c r="Q17" s="112">
        <v>3</v>
      </c>
      <c r="R17" s="113" t="s">
        <v>526</v>
      </c>
      <c r="S17" s="119"/>
      <c r="T17" s="120"/>
      <c r="U17" s="71"/>
      <c r="V17" s="38">
        <v>5</v>
      </c>
      <c r="W17" s="112">
        <v>3</v>
      </c>
      <c r="X17" s="113" t="s">
        <v>354</v>
      </c>
      <c r="Y17" s="120"/>
      <c r="Z17" s="71"/>
      <c r="AA17" s="38">
        <v>3</v>
      </c>
      <c r="AB17" s="112" t="s">
        <v>108</v>
      </c>
      <c r="AC17" s="113" t="s">
        <v>48</v>
      </c>
      <c r="AD17" s="120"/>
      <c r="AE17" s="71"/>
      <c r="AF17" s="39">
        <v>3</v>
      </c>
      <c r="AG17" s="112">
        <v>3</v>
      </c>
      <c r="AH17" s="116" t="s">
        <v>184</v>
      </c>
      <c r="AI17" s="71"/>
      <c r="AJ17" s="38">
        <v>42</v>
      </c>
      <c r="AK17" s="112">
        <v>3</v>
      </c>
      <c r="AL17" s="113" t="s">
        <v>440</v>
      </c>
      <c r="AM17" s="119"/>
      <c r="AN17" s="119"/>
      <c r="AO17" s="120"/>
      <c r="AP17" s="71"/>
      <c r="AQ17" s="38">
        <v>7</v>
      </c>
      <c r="AR17" s="112">
        <v>3</v>
      </c>
      <c r="AS17" s="113" t="s">
        <v>404</v>
      </c>
      <c r="AT17" s="119"/>
      <c r="AU17" s="120"/>
      <c r="AV17" s="71"/>
      <c r="AW17" s="38">
        <v>42</v>
      </c>
      <c r="AX17" s="133">
        <v>3</v>
      </c>
      <c r="AY17" s="114" t="s">
        <v>226</v>
      </c>
      <c r="AZ17" s="127"/>
      <c r="BA17" s="127"/>
      <c r="BB17" s="128"/>
      <c r="BC17" s="75"/>
      <c r="BD17" s="38">
        <v>0</v>
      </c>
      <c r="BE17" s="112">
        <v>3</v>
      </c>
      <c r="BF17" s="115"/>
      <c r="BG17" s="77"/>
      <c r="BH17" s="38"/>
      <c r="BI17" s="126">
        <v>3</v>
      </c>
      <c r="BJ17" s="114" t="s">
        <v>478</v>
      </c>
      <c r="BK17" s="127"/>
      <c r="BL17" s="128"/>
      <c r="BM17" s="77"/>
      <c r="BN17" s="38">
        <v>0</v>
      </c>
      <c r="BO17" s="133">
        <v>3</v>
      </c>
      <c r="BP17" s="114" t="s">
        <v>381</v>
      </c>
      <c r="BQ17" s="128"/>
      <c r="BR17" s="77"/>
      <c r="BS17" s="39">
        <v>1</v>
      </c>
      <c r="BT17" s="133">
        <v>3</v>
      </c>
      <c r="BU17" s="114" t="s">
        <v>322</v>
      </c>
      <c r="BV17" s="128"/>
      <c r="BW17" s="77"/>
      <c r="BX17" s="38">
        <v>0</v>
      </c>
      <c r="BY17" s="126">
        <v>3</v>
      </c>
      <c r="BZ17" s="115" t="s">
        <v>256</v>
      </c>
      <c r="CA17" s="77"/>
      <c r="CB17" s="64">
        <v>0</v>
      </c>
      <c r="CC17" s="133">
        <v>3</v>
      </c>
      <c r="CD17" s="115" t="s">
        <v>600</v>
      </c>
      <c r="CE17" s="77"/>
      <c r="CF17" s="38">
        <v>3</v>
      </c>
      <c r="CG17" s="126">
        <v>3</v>
      </c>
      <c r="CH17" s="114" t="s">
        <v>584</v>
      </c>
      <c r="CI17" s="128"/>
      <c r="CJ17" s="77"/>
      <c r="CK17" s="38">
        <v>1</v>
      </c>
    </row>
    <row r="18" spans="1:89" ht="40.5" customHeight="1">
      <c r="A18" s="112">
        <v>4</v>
      </c>
      <c r="B18" s="116" t="s">
        <v>501</v>
      </c>
      <c r="C18" s="71"/>
      <c r="D18" s="39">
        <v>0</v>
      </c>
      <c r="E18" s="112">
        <v>4</v>
      </c>
      <c r="F18" s="116" t="s">
        <v>132</v>
      </c>
      <c r="G18" s="71"/>
      <c r="H18" s="39">
        <v>0</v>
      </c>
      <c r="I18" s="112">
        <v>4</v>
      </c>
      <c r="J18" s="116" t="s">
        <v>145</v>
      </c>
      <c r="K18" s="71"/>
      <c r="L18" s="38">
        <v>0</v>
      </c>
      <c r="M18" s="118">
        <v>4</v>
      </c>
      <c r="N18" s="116" t="s">
        <v>147</v>
      </c>
      <c r="O18" s="71"/>
      <c r="P18" s="39">
        <v>4</v>
      </c>
      <c r="Q18" s="112">
        <v>4</v>
      </c>
      <c r="R18" s="113" t="s">
        <v>527</v>
      </c>
      <c r="S18" s="119"/>
      <c r="T18" s="120"/>
      <c r="U18" s="71"/>
      <c r="V18" s="38">
        <v>0</v>
      </c>
      <c r="W18" s="112">
        <v>4</v>
      </c>
      <c r="X18" s="113" t="s">
        <v>7</v>
      </c>
      <c r="Y18" s="120"/>
      <c r="Z18" s="71"/>
      <c r="AA18" s="38">
        <v>6</v>
      </c>
      <c r="AB18" s="112" t="s">
        <v>109</v>
      </c>
      <c r="AC18" s="113" t="s">
        <v>47</v>
      </c>
      <c r="AD18" s="120"/>
      <c r="AE18" s="71"/>
      <c r="AF18" s="39">
        <v>2</v>
      </c>
      <c r="AG18" s="112">
        <v>4</v>
      </c>
      <c r="AH18" s="116" t="s">
        <v>185</v>
      </c>
      <c r="AI18" s="71"/>
      <c r="AJ18" s="38">
        <v>0</v>
      </c>
      <c r="AK18" s="112">
        <v>4</v>
      </c>
      <c r="AL18" s="113" t="s">
        <v>174</v>
      </c>
      <c r="AM18" s="119"/>
      <c r="AN18" s="119"/>
      <c r="AP18" s="71"/>
      <c r="AQ18" s="38">
        <v>10</v>
      </c>
      <c r="AR18" s="112">
        <v>4</v>
      </c>
      <c r="AS18" s="113" t="s">
        <v>405</v>
      </c>
      <c r="AT18" s="119"/>
      <c r="AU18" s="120"/>
      <c r="AV18" s="71"/>
      <c r="AW18" s="38">
        <v>22</v>
      </c>
      <c r="AX18" s="133">
        <v>4</v>
      </c>
      <c r="AY18" s="114" t="s">
        <v>364</v>
      </c>
      <c r="AZ18" s="127"/>
      <c r="BA18" s="127"/>
      <c r="BB18" s="128"/>
      <c r="BC18" s="75"/>
      <c r="BD18" s="38">
        <v>0</v>
      </c>
      <c r="BE18" s="112">
        <v>4</v>
      </c>
      <c r="BF18" s="115" t="s">
        <v>243</v>
      </c>
      <c r="BG18" s="77"/>
      <c r="BH18" s="38">
        <v>0</v>
      </c>
      <c r="BI18" s="126">
        <v>4</v>
      </c>
      <c r="BJ18" s="114" t="s">
        <v>479</v>
      </c>
      <c r="BK18" s="127"/>
      <c r="BL18" s="128"/>
      <c r="BM18" s="77"/>
      <c r="BN18" s="38">
        <v>0</v>
      </c>
      <c r="BO18" s="133">
        <v>4</v>
      </c>
      <c r="BP18" s="114" t="s">
        <v>382</v>
      </c>
      <c r="BQ18" s="128"/>
      <c r="BR18" s="77"/>
      <c r="BS18" s="39">
        <v>6</v>
      </c>
      <c r="BT18" s="133">
        <v>4</v>
      </c>
      <c r="BU18" s="114" t="s">
        <v>250</v>
      </c>
      <c r="BV18" s="128"/>
      <c r="BW18" s="77"/>
      <c r="BX18" s="38">
        <v>4</v>
      </c>
      <c r="BY18" s="126">
        <v>4</v>
      </c>
      <c r="BZ18" s="115" t="s">
        <v>257</v>
      </c>
      <c r="CA18" s="77"/>
      <c r="CB18" s="64">
        <v>0</v>
      </c>
      <c r="CC18" s="133">
        <v>4</v>
      </c>
      <c r="CD18" s="115" t="s">
        <v>39</v>
      </c>
      <c r="CE18" s="77"/>
      <c r="CF18" s="38">
        <v>0</v>
      </c>
      <c r="CG18" s="126">
        <v>4</v>
      </c>
      <c r="CH18" s="114" t="s">
        <v>2</v>
      </c>
      <c r="CI18" s="128"/>
      <c r="CJ18" s="77"/>
      <c r="CK18" s="38">
        <v>7</v>
      </c>
    </row>
    <row r="19" spans="1:89" ht="40.5" customHeight="1">
      <c r="A19" s="112">
        <v>5</v>
      </c>
      <c r="B19" s="116" t="s">
        <v>502</v>
      </c>
      <c r="C19" s="71"/>
      <c r="D19" s="39">
        <v>0</v>
      </c>
      <c r="E19" s="112">
        <v>5</v>
      </c>
      <c r="F19" s="116" t="s">
        <v>133</v>
      </c>
      <c r="G19" s="71"/>
      <c r="H19" s="39">
        <v>0</v>
      </c>
      <c r="I19" s="112">
        <v>5</v>
      </c>
      <c r="J19" s="116" t="s">
        <v>172</v>
      </c>
      <c r="K19" s="71"/>
      <c r="L19" s="38">
        <v>3</v>
      </c>
      <c r="M19" s="118">
        <v>5</v>
      </c>
      <c r="N19" s="116" t="s">
        <v>148</v>
      </c>
      <c r="O19" s="71"/>
      <c r="P19" s="39">
        <v>5</v>
      </c>
      <c r="Q19" s="112">
        <v>5</v>
      </c>
      <c r="R19" s="113" t="s">
        <v>528</v>
      </c>
      <c r="S19" s="119"/>
      <c r="T19" s="120"/>
      <c r="U19" s="71"/>
      <c r="V19" s="38">
        <v>2</v>
      </c>
      <c r="W19" s="112">
        <v>5</v>
      </c>
      <c r="X19" s="113" t="s">
        <v>99</v>
      </c>
      <c r="Y19" s="120"/>
      <c r="Z19" s="71"/>
      <c r="AA19" s="38">
        <v>0</v>
      </c>
      <c r="AB19" s="112" t="s">
        <v>110</v>
      </c>
      <c r="AC19" s="113" t="s">
        <v>117</v>
      </c>
      <c r="AD19" s="120"/>
      <c r="AE19" s="71"/>
      <c r="AF19" s="39">
        <v>19</v>
      </c>
      <c r="AG19" s="112">
        <v>5</v>
      </c>
      <c r="AH19" s="116" t="s">
        <v>186</v>
      </c>
      <c r="AI19" s="71"/>
      <c r="AJ19" s="38">
        <v>1</v>
      </c>
      <c r="AK19" s="112">
        <v>5</v>
      </c>
      <c r="AL19" s="113" t="s">
        <v>314</v>
      </c>
      <c r="AM19" s="119"/>
      <c r="AN19" s="119"/>
      <c r="AO19" s="120"/>
      <c r="AP19" s="71"/>
      <c r="AQ19" s="38">
        <v>16</v>
      </c>
      <c r="AR19" s="112">
        <v>5</v>
      </c>
      <c r="AS19" s="113" t="s">
        <v>373</v>
      </c>
      <c r="AT19" s="119"/>
      <c r="AU19" s="120"/>
      <c r="AV19" s="71"/>
      <c r="AW19" s="38">
        <v>7</v>
      </c>
      <c r="AX19" s="133">
        <v>5</v>
      </c>
      <c r="AY19" s="114" t="s">
        <v>363</v>
      </c>
      <c r="AZ19" s="127"/>
      <c r="BA19" s="127"/>
      <c r="BB19" s="128"/>
      <c r="BC19" s="75"/>
      <c r="BD19" s="38">
        <v>14</v>
      </c>
      <c r="BE19" s="112">
        <v>5</v>
      </c>
      <c r="BF19" s="115" t="s">
        <v>244</v>
      </c>
      <c r="BG19" s="77"/>
      <c r="BH19" s="38">
        <v>5</v>
      </c>
      <c r="BI19" s="126">
        <v>5</v>
      </c>
      <c r="BJ19" s="114" t="s">
        <v>480</v>
      </c>
      <c r="BK19" s="127"/>
      <c r="BL19" s="128"/>
      <c r="BM19" s="77"/>
      <c r="BN19" s="38">
        <v>0</v>
      </c>
      <c r="BO19" s="133">
        <v>5</v>
      </c>
      <c r="BP19" s="114" t="s">
        <v>383</v>
      </c>
      <c r="BQ19" s="128"/>
      <c r="BR19" s="77"/>
      <c r="BS19" s="39">
        <v>8</v>
      </c>
      <c r="BT19" s="133">
        <v>5</v>
      </c>
      <c r="BU19" s="114" t="s">
        <v>554</v>
      </c>
      <c r="BV19" s="128"/>
      <c r="BW19" s="77"/>
      <c r="BX19" s="38">
        <v>4</v>
      </c>
      <c r="BY19" s="126">
        <v>5</v>
      </c>
      <c r="BZ19" s="115" t="s">
        <v>258</v>
      </c>
      <c r="CA19" s="77"/>
      <c r="CB19" s="64">
        <v>0</v>
      </c>
      <c r="CC19" s="133">
        <v>5</v>
      </c>
      <c r="CD19" s="115" t="s">
        <v>39</v>
      </c>
      <c r="CE19" s="77"/>
      <c r="CF19" s="38">
        <v>1</v>
      </c>
      <c r="CG19" s="126">
        <v>5</v>
      </c>
      <c r="CH19" s="114" t="s">
        <v>293</v>
      </c>
      <c r="CI19" s="128"/>
      <c r="CJ19" s="77"/>
      <c r="CK19" s="38">
        <v>11</v>
      </c>
    </row>
    <row r="20" spans="1:89" ht="42">
      <c r="A20" s="112">
        <v>6</v>
      </c>
      <c r="B20" s="116" t="s">
        <v>466</v>
      </c>
      <c r="C20" s="71"/>
      <c r="D20" s="39">
        <v>0</v>
      </c>
      <c r="E20" s="112">
        <v>6</v>
      </c>
      <c r="F20" s="116" t="s">
        <v>170</v>
      </c>
      <c r="G20" s="71"/>
      <c r="H20" s="39">
        <v>1</v>
      </c>
      <c r="I20" s="112">
        <v>6</v>
      </c>
      <c r="J20" s="116" t="s">
        <v>36</v>
      </c>
      <c r="K20" s="71"/>
      <c r="L20" s="38">
        <v>1</v>
      </c>
      <c r="M20" s="118">
        <v>6</v>
      </c>
      <c r="N20" s="116" t="s">
        <v>287</v>
      </c>
      <c r="O20" s="71"/>
      <c r="P20" s="39">
        <v>6</v>
      </c>
      <c r="Q20" s="112">
        <v>6</v>
      </c>
      <c r="R20" s="113" t="s">
        <v>529</v>
      </c>
      <c r="S20" s="119"/>
      <c r="T20" s="120"/>
      <c r="U20" s="71"/>
      <c r="V20" s="38">
        <v>0</v>
      </c>
      <c r="W20" s="112">
        <v>6</v>
      </c>
      <c r="X20" s="113" t="s">
        <v>8</v>
      </c>
      <c r="Y20" s="120"/>
      <c r="Z20" s="71"/>
      <c r="AA20" s="38">
        <v>3</v>
      </c>
      <c r="AB20" s="112" t="s">
        <v>111</v>
      </c>
      <c r="AC20" s="113" t="s">
        <v>372</v>
      </c>
      <c r="AD20" s="120"/>
      <c r="AE20" s="71"/>
      <c r="AF20" s="39">
        <v>17</v>
      </c>
      <c r="AG20" s="112">
        <v>6</v>
      </c>
      <c r="AH20" s="116" t="s">
        <v>187</v>
      </c>
      <c r="AI20" s="71"/>
      <c r="AJ20" s="38">
        <v>0</v>
      </c>
      <c r="AK20" s="112">
        <v>6</v>
      </c>
      <c r="AL20" s="113" t="s">
        <v>41</v>
      </c>
      <c r="AM20" s="119"/>
      <c r="AN20" s="119"/>
      <c r="AO20" s="120"/>
      <c r="AP20" s="71"/>
      <c r="AQ20" s="38">
        <v>18</v>
      </c>
      <c r="AR20" s="112">
        <v>6</v>
      </c>
      <c r="AS20" s="113" t="s">
        <v>316</v>
      </c>
      <c r="AT20" s="119"/>
      <c r="AU20" s="120"/>
      <c r="AV20" s="71"/>
      <c r="AW20" s="38">
        <v>22</v>
      </c>
      <c r="AX20" s="133">
        <v>6</v>
      </c>
      <c r="AY20" s="114" t="s">
        <v>349</v>
      </c>
      <c r="AZ20" s="127"/>
      <c r="BA20" s="127"/>
      <c r="BB20" s="128"/>
      <c r="BC20" s="75"/>
      <c r="BD20" s="38">
        <v>1</v>
      </c>
      <c r="BE20" s="112">
        <v>6</v>
      </c>
      <c r="BF20" s="115" t="s">
        <v>461</v>
      </c>
      <c r="BG20" s="77"/>
      <c r="BH20" s="38">
        <v>12</v>
      </c>
      <c r="BI20" s="126">
        <v>6</v>
      </c>
      <c r="BJ20" s="114" t="s">
        <v>481</v>
      </c>
      <c r="BK20" s="127"/>
      <c r="BL20" s="128"/>
      <c r="BM20" s="77"/>
      <c r="BN20" s="38">
        <v>0</v>
      </c>
      <c r="BO20" s="133">
        <v>6</v>
      </c>
      <c r="BP20" s="114" t="s">
        <v>384</v>
      </c>
      <c r="BQ20" s="128"/>
      <c r="BR20" s="77"/>
      <c r="BS20" s="39">
        <v>5</v>
      </c>
      <c r="BT20" s="133">
        <v>6</v>
      </c>
      <c r="BU20" s="114" t="s">
        <v>352</v>
      </c>
      <c r="BV20" s="128"/>
      <c r="BW20" s="77"/>
      <c r="BX20" s="38">
        <v>2</v>
      </c>
      <c r="BY20" s="126">
        <v>6</v>
      </c>
      <c r="BZ20" s="115" t="s">
        <v>329</v>
      </c>
      <c r="CA20" s="77"/>
      <c r="CB20" s="64">
        <v>1</v>
      </c>
      <c r="CC20" s="133">
        <v>6</v>
      </c>
      <c r="CD20" s="115" t="s">
        <v>334</v>
      </c>
      <c r="CE20" s="77"/>
      <c r="CF20" s="38">
        <v>9</v>
      </c>
      <c r="CG20" s="126">
        <v>6</v>
      </c>
      <c r="CH20" s="114" t="s">
        <v>294</v>
      </c>
      <c r="CI20" s="128"/>
      <c r="CJ20" s="77"/>
      <c r="CK20" s="38">
        <v>0</v>
      </c>
    </row>
    <row r="21" spans="1:89" ht="46.5" customHeight="1">
      <c r="A21" s="112">
        <v>7</v>
      </c>
      <c r="B21" s="116" t="s">
        <v>467</v>
      </c>
      <c r="C21" s="71"/>
      <c r="D21" s="39">
        <v>0</v>
      </c>
      <c r="E21" s="112">
        <v>7</v>
      </c>
      <c r="F21" s="116" t="s">
        <v>134</v>
      </c>
      <c r="G21" s="71"/>
      <c r="H21" s="39">
        <v>0</v>
      </c>
      <c r="I21" s="112">
        <v>7</v>
      </c>
      <c r="J21" s="116" t="s">
        <v>348</v>
      </c>
      <c r="K21" s="71"/>
      <c r="L21" s="38">
        <v>0</v>
      </c>
      <c r="M21" s="118">
        <v>7</v>
      </c>
      <c r="N21" s="116" t="s">
        <v>303</v>
      </c>
      <c r="O21" s="71"/>
      <c r="P21" s="39">
        <v>4</v>
      </c>
      <c r="Q21" s="112">
        <v>7</v>
      </c>
      <c r="R21" s="113" t="s">
        <v>530</v>
      </c>
      <c r="S21" s="119"/>
      <c r="T21" s="120"/>
      <c r="U21" s="71"/>
      <c r="V21" s="38">
        <v>8</v>
      </c>
      <c r="W21" s="112">
        <v>7</v>
      </c>
      <c r="X21" s="113" t="s">
        <v>591</v>
      </c>
      <c r="Y21" s="120"/>
      <c r="Z21" s="71"/>
      <c r="AA21" s="38">
        <v>2</v>
      </c>
      <c r="AB21" s="112" t="s">
        <v>112</v>
      </c>
      <c r="AC21" s="113" t="s">
        <v>119</v>
      </c>
      <c r="AD21" s="120"/>
      <c r="AE21" s="71"/>
      <c r="AF21" s="39">
        <v>26</v>
      </c>
      <c r="AG21" s="112">
        <v>7</v>
      </c>
      <c r="AH21" s="116" t="s">
        <v>188</v>
      </c>
      <c r="AI21" s="71"/>
      <c r="AJ21" s="38">
        <v>4</v>
      </c>
      <c r="AK21" s="112">
        <v>7</v>
      </c>
      <c r="AL21" s="113" t="s">
        <v>202</v>
      </c>
      <c r="AM21" s="119"/>
      <c r="AN21" s="119"/>
      <c r="AO21" s="120"/>
      <c r="AP21" s="71"/>
      <c r="AQ21" s="38">
        <v>20</v>
      </c>
      <c r="AR21" s="112">
        <v>7</v>
      </c>
      <c r="AS21" s="113" t="s">
        <v>178</v>
      </c>
      <c r="AT21" s="119"/>
      <c r="AU21" s="120"/>
      <c r="AV21" s="71"/>
      <c r="AW21" s="38">
        <v>7</v>
      </c>
      <c r="AX21" s="133">
        <v>7</v>
      </c>
      <c r="AY21" s="114" t="s">
        <v>456</v>
      </c>
      <c r="AZ21" s="127"/>
      <c r="BA21" s="127"/>
      <c r="BB21" s="128"/>
      <c r="BC21" s="75"/>
      <c r="BD21" s="38">
        <v>0</v>
      </c>
      <c r="BE21" s="112">
        <v>7</v>
      </c>
      <c r="BF21" s="115" t="s">
        <v>234</v>
      </c>
      <c r="BG21" s="77"/>
      <c r="BH21" s="38">
        <v>16</v>
      </c>
      <c r="BI21" s="126">
        <v>7</v>
      </c>
      <c r="BJ21" s="114" t="s">
        <v>482</v>
      </c>
      <c r="BK21" s="127"/>
      <c r="BL21" s="128"/>
      <c r="BM21" s="77"/>
      <c r="BN21" s="38">
        <v>0</v>
      </c>
      <c r="BO21" s="133">
        <v>7</v>
      </c>
      <c r="BP21" s="114" t="s">
        <v>385</v>
      </c>
      <c r="BQ21" s="128"/>
      <c r="BR21" s="77"/>
      <c r="BS21" s="39">
        <v>5</v>
      </c>
      <c r="BT21" s="133">
        <v>7</v>
      </c>
      <c r="BU21" s="114" t="s">
        <v>321</v>
      </c>
      <c r="BV21" s="128"/>
      <c r="BW21" s="77"/>
      <c r="BX21" s="38">
        <v>3</v>
      </c>
      <c r="BY21" s="126">
        <v>7</v>
      </c>
      <c r="BZ21" s="115" t="s">
        <v>259</v>
      </c>
      <c r="CA21" s="77"/>
      <c r="CB21" s="64">
        <v>0</v>
      </c>
      <c r="CC21" s="133">
        <v>7</v>
      </c>
      <c r="CD21" s="115" t="s">
        <v>281</v>
      </c>
      <c r="CE21" s="77"/>
      <c r="CF21" s="38">
        <v>0</v>
      </c>
      <c r="CG21" s="126">
        <v>7</v>
      </c>
      <c r="CH21" s="114" t="s">
        <v>3</v>
      </c>
      <c r="CI21" s="128"/>
      <c r="CJ21" s="77"/>
      <c r="CK21" s="38">
        <v>0</v>
      </c>
    </row>
    <row r="22" spans="1:89" ht="46.5" customHeight="1">
      <c r="A22" s="112">
        <v>8</v>
      </c>
      <c r="B22" s="116" t="s">
        <v>468</v>
      </c>
      <c r="C22" s="71"/>
      <c r="D22" s="39">
        <v>0</v>
      </c>
      <c r="E22" s="112">
        <v>8</v>
      </c>
      <c r="F22" s="116" t="s">
        <v>298</v>
      </c>
      <c r="G22" s="71"/>
      <c r="H22" s="39">
        <v>3</v>
      </c>
      <c r="I22" s="112">
        <v>8</v>
      </c>
      <c r="J22" s="116" t="s">
        <v>356</v>
      </c>
      <c r="K22" s="71"/>
      <c r="L22" s="38">
        <v>0</v>
      </c>
      <c r="M22" s="118">
        <v>8</v>
      </c>
      <c r="N22" s="116" t="s">
        <v>149</v>
      </c>
      <c r="O22" s="71"/>
      <c r="P22" s="39">
        <v>2</v>
      </c>
      <c r="Q22" s="112">
        <v>8</v>
      </c>
      <c r="R22" s="113" t="s">
        <v>531</v>
      </c>
      <c r="S22" s="119"/>
      <c r="T22" s="120"/>
      <c r="U22" s="71"/>
      <c r="V22" s="38">
        <v>1</v>
      </c>
      <c r="W22" s="112">
        <v>8</v>
      </c>
      <c r="X22" s="113" t="s">
        <v>100</v>
      </c>
      <c r="Y22" s="120"/>
      <c r="Z22" s="71"/>
      <c r="AA22" s="38">
        <v>6</v>
      </c>
      <c r="AB22" s="112" t="s">
        <v>113</v>
      </c>
      <c r="AC22" s="113" t="s">
        <v>49</v>
      </c>
      <c r="AD22" s="120"/>
      <c r="AE22" s="71"/>
      <c r="AF22" s="39">
        <v>11</v>
      </c>
      <c r="AG22" s="112">
        <v>8</v>
      </c>
      <c r="AH22" s="116" t="s">
        <v>189</v>
      </c>
      <c r="AI22" s="71"/>
      <c r="AJ22" s="38">
        <v>1</v>
      </c>
      <c r="AK22" s="112">
        <v>8</v>
      </c>
      <c r="AL22" s="113" t="s">
        <v>203</v>
      </c>
      <c r="AM22" s="119"/>
      <c r="AN22" s="119"/>
      <c r="AO22" s="120"/>
      <c r="AP22" s="71"/>
      <c r="AQ22" s="38">
        <v>80</v>
      </c>
      <c r="AR22" s="112">
        <v>8</v>
      </c>
      <c r="AS22" s="113" t="s">
        <v>460</v>
      </c>
      <c r="AT22" s="119"/>
      <c r="AU22" s="120"/>
      <c r="AV22" s="71"/>
      <c r="AW22" s="38">
        <v>17</v>
      </c>
      <c r="AX22" s="133">
        <v>8</v>
      </c>
      <c r="AY22" s="114" t="s">
        <v>358</v>
      </c>
      <c r="AZ22" s="127"/>
      <c r="BA22" s="127"/>
      <c r="BB22" s="128"/>
      <c r="BC22" s="75"/>
      <c r="BD22" s="38">
        <v>1</v>
      </c>
      <c r="BE22" s="112">
        <v>8</v>
      </c>
      <c r="BF22" s="115"/>
      <c r="BG22" s="77"/>
      <c r="BH22" s="38"/>
      <c r="BI22" s="126">
        <v>8</v>
      </c>
      <c r="BJ22" s="114" t="s">
        <v>483</v>
      </c>
      <c r="BK22" s="127"/>
      <c r="BL22" s="128"/>
      <c r="BM22" s="77"/>
      <c r="BN22" s="38">
        <v>0</v>
      </c>
      <c r="BO22" s="133">
        <v>8</v>
      </c>
      <c r="BP22" s="114" t="s">
        <v>386</v>
      </c>
      <c r="BQ22" s="128"/>
      <c r="BR22" s="77"/>
      <c r="BS22" s="39">
        <v>9</v>
      </c>
      <c r="BT22" s="133">
        <v>8</v>
      </c>
      <c r="BU22" s="114" t="s">
        <v>251</v>
      </c>
      <c r="BV22" s="128"/>
      <c r="BW22" s="77"/>
      <c r="BX22" s="38">
        <v>11</v>
      </c>
      <c r="BY22" s="126">
        <v>8</v>
      </c>
      <c r="BZ22" s="115" t="s">
        <v>260</v>
      </c>
      <c r="CA22" s="77"/>
      <c r="CB22" s="64">
        <v>0</v>
      </c>
      <c r="CC22" s="133">
        <v>8</v>
      </c>
      <c r="CD22" s="115" t="s">
        <v>281</v>
      </c>
      <c r="CE22" s="77"/>
      <c r="CF22" s="38">
        <v>0</v>
      </c>
      <c r="CG22" s="126">
        <v>8</v>
      </c>
      <c r="CH22" s="114" t="s">
        <v>4</v>
      </c>
      <c r="CI22" s="128"/>
      <c r="CJ22" s="77"/>
      <c r="CK22" s="38">
        <v>4</v>
      </c>
    </row>
    <row r="23" spans="1:89" ht="42">
      <c r="A23" s="112">
        <v>9</v>
      </c>
      <c r="B23" s="116" t="s">
        <v>469</v>
      </c>
      <c r="C23" s="71"/>
      <c r="D23" s="39">
        <v>0</v>
      </c>
      <c r="E23" s="112">
        <v>9</v>
      </c>
      <c r="F23" s="116" t="s">
        <v>135</v>
      </c>
      <c r="G23" s="71"/>
      <c r="H23" s="39">
        <v>1</v>
      </c>
      <c r="I23" s="112">
        <v>9</v>
      </c>
      <c r="J23" s="116" t="s">
        <v>34</v>
      </c>
      <c r="K23" s="71"/>
      <c r="L23" s="38">
        <v>2</v>
      </c>
      <c r="M23" s="118">
        <v>9</v>
      </c>
      <c r="N23" s="116" t="s">
        <v>95</v>
      </c>
      <c r="O23" s="71"/>
      <c r="P23" s="39">
        <v>4</v>
      </c>
      <c r="Q23" s="112">
        <v>9</v>
      </c>
      <c r="R23" s="113" t="s">
        <v>532</v>
      </c>
      <c r="S23" s="119"/>
      <c r="T23" s="120"/>
      <c r="U23" s="71"/>
      <c r="V23" s="38">
        <v>3</v>
      </c>
      <c r="W23" s="112">
        <v>9</v>
      </c>
      <c r="X23" s="113" t="s">
        <v>355</v>
      </c>
      <c r="Y23" s="120"/>
      <c r="Z23" s="71"/>
      <c r="AA23" s="38">
        <v>0</v>
      </c>
      <c r="AB23" s="112">
        <v>9</v>
      </c>
      <c r="AC23" s="113" t="s">
        <v>37</v>
      </c>
      <c r="AD23" s="120"/>
      <c r="AE23" s="71"/>
      <c r="AF23" s="39">
        <v>8</v>
      </c>
      <c r="AG23" s="112">
        <v>9</v>
      </c>
      <c r="AH23" s="116" t="s">
        <v>168</v>
      </c>
      <c r="AI23" s="71"/>
      <c r="AJ23" s="38">
        <v>0</v>
      </c>
      <c r="AK23" s="112">
        <v>9</v>
      </c>
      <c r="AL23" s="113" t="s">
        <v>204</v>
      </c>
      <c r="AM23" s="119"/>
      <c r="AN23" s="119"/>
      <c r="AO23" s="120"/>
      <c r="AP23" s="71"/>
      <c r="AQ23" s="38">
        <v>45</v>
      </c>
      <c r="AR23" s="112">
        <v>9</v>
      </c>
      <c r="AS23" s="113" t="s">
        <v>406</v>
      </c>
      <c r="AT23" s="119"/>
      <c r="AU23" s="120"/>
      <c r="AV23" s="71"/>
      <c r="AW23" s="38">
        <v>3</v>
      </c>
      <c r="AX23" s="133">
        <v>9</v>
      </c>
      <c r="AY23" s="114" t="s">
        <v>216</v>
      </c>
      <c r="AZ23" s="127"/>
      <c r="BA23" s="127"/>
      <c r="BB23" s="128"/>
      <c r="BC23" s="75"/>
      <c r="BD23" s="38">
        <v>0</v>
      </c>
      <c r="BE23" s="112">
        <v>9</v>
      </c>
      <c r="BF23" s="115" t="s">
        <v>462</v>
      </c>
      <c r="BG23" s="77"/>
      <c r="BH23" s="38">
        <v>4</v>
      </c>
      <c r="BI23" s="126">
        <v>9</v>
      </c>
      <c r="BJ23" s="114" t="s">
        <v>484</v>
      </c>
      <c r="BK23" s="127"/>
      <c r="BL23" s="128"/>
      <c r="BM23" s="77"/>
      <c r="BN23" s="38">
        <v>0</v>
      </c>
      <c r="BO23" s="133">
        <v>9</v>
      </c>
      <c r="BP23" s="114" t="s">
        <v>429</v>
      </c>
      <c r="BQ23" s="128"/>
      <c r="BR23" s="77"/>
      <c r="BS23" s="39">
        <v>11</v>
      </c>
      <c r="BT23" s="133">
        <v>9</v>
      </c>
      <c r="BU23" s="114" t="s">
        <v>252</v>
      </c>
      <c r="BV23" s="128"/>
      <c r="BW23" s="77"/>
      <c r="BX23" s="38">
        <v>4</v>
      </c>
      <c r="BY23" s="126">
        <v>9</v>
      </c>
      <c r="BZ23" s="115" t="s">
        <v>261</v>
      </c>
      <c r="CA23" s="77"/>
      <c r="CB23" s="64">
        <v>6</v>
      </c>
      <c r="CC23" s="133">
        <v>9</v>
      </c>
      <c r="CD23" s="115"/>
      <c r="CE23" s="77"/>
      <c r="CF23" s="38"/>
      <c r="CG23" s="126">
        <v>9</v>
      </c>
      <c r="CH23" s="114" t="s">
        <v>4</v>
      </c>
      <c r="CI23" s="128"/>
      <c r="CJ23" s="77"/>
      <c r="CK23" s="38">
        <v>0</v>
      </c>
    </row>
    <row r="24" spans="1:89" ht="46.5" customHeight="1">
      <c r="A24" s="112">
        <v>10</v>
      </c>
      <c r="B24" s="116" t="s">
        <v>470</v>
      </c>
      <c r="C24" s="71"/>
      <c r="D24" s="39">
        <v>0</v>
      </c>
      <c r="E24" s="112">
        <v>10</v>
      </c>
      <c r="F24" s="116" t="s">
        <v>367</v>
      </c>
      <c r="G24" s="71"/>
      <c r="H24" s="39">
        <v>0</v>
      </c>
      <c r="I24" s="112">
        <v>10</v>
      </c>
      <c r="J24" s="116" t="s">
        <v>146</v>
      </c>
      <c r="K24" s="71"/>
      <c r="L24" s="38">
        <v>0</v>
      </c>
      <c r="M24" s="118">
        <v>10</v>
      </c>
      <c r="N24" s="116" t="s">
        <v>150</v>
      </c>
      <c r="O24" s="71"/>
      <c r="P24" s="39">
        <v>3</v>
      </c>
      <c r="Q24" s="112">
        <v>10</v>
      </c>
      <c r="R24" s="113" t="s">
        <v>533</v>
      </c>
      <c r="S24" s="119"/>
      <c r="T24" s="120"/>
      <c r="U24" s="71"/>
      <c r="V24" s="38">
        <v>8</v>
      </c>
      <c r="W24" s="112">
        <v>10</v>
      </c>
      <c r="X24" s="113" t="s">
        <v>9</v>
      </c>
      <c r="Y24" s="120"/>
      <c r="Z24" s="71"/>
      <c r="AA24" s="38">
        <v>0</v>
      </c>
      <c r="AB24" s="112">
        <v>10</v>
      </c>
      <c r="AC24" s="113" t="s">
        <v>120</v>
      </c>
      <c r="AD24" s="120"/>
      <c r="AE24" s="71"/>
      <c r="AF24" s="39">
        <v>5</v>
      </c>
      <c r="AG24" s="112">
        <v>10</v>
      </c>
      <c r="AH24" s="116" t="s">
        <v>190</v>
      </c>
      <c r="AI24" s="71"/>
      <c r="AJ24" s="38">
        <v>0</v>
      </c>
      <c r="AK24" s="112">
        <v>10</v>
      </c>
      <c r="AL24" s="113" t="s">
        <v>175</v>
      </c>
      <c r="AM24" s="119"/>
      <c r="AN24" s="119"/>
      <c r="AO24" s="120"/>
      <c r="AP24" s="71"/>
      <c r="AQ24" s="38">
        <v>55</v>
      </c>
      <c r="AR24" s="112">
        <v>10</v>
      </c>
      <c r="AS24" s="113" t="s">
        <v>407</v>
      </c>
      <c r="AT24" s="119"/>
      <c r="AU24" s="120"/>
      <c r="AV24" s="71"/>
      <c r="AW24" s="38">
        <v>2</v>
      </c>
      <c r="AX24" s="133">
        <v>10</v>
      </c>
      <c r="AY24" s="114" t="s">
        <v>218</v>
      </c>
      <c r="AZ24" s="127"/>
      <c r="BA24" s="127"/>
      <c r="BB24" s="128"/>
      <c r="BC24" s="75"/>
      <c r="BD24" s="38">
        <v>0</v>
      </c>
      <c r="BE24" s="112">
        <v>10</v>
      </c>
      <c r="BF24" s="115" t="s">
        <v>351</v>
      </c>
      <c r="BG24" s="77"/>
      <c r="BH24" s="38">
        <v>1</v>
      </c>
      <c r="BI24" s="126">
        <v>10</v>
      </c>
      <c r="BJ24" s="114" t="s">
        <v>485</v>
      </c>
      <c r="BK24" s="127"/>
      <c r="BL24" s="128"/>
      <c r="BM24" s="77"/>
      <c r="BN24" s="38">
        <v>0</v>
      </c>
      <c r="BO24" s="133">
        <v>10</v>
      </c>
      <c r="BP24" s="114" t="s">
        <v>430</v>
      </c>
      <c r="BQ24" s="128"/>
      <c r="BR24" s="77"/>
      <c r="BS24" s="39">
        <v>11</v>
      </c>
      <c r="BT24" s="133">
        <v>10</v>
      </c>
      <c r="BU24" s="114" t="s">
        <v>555</v>
      </c>
      <c r="BV24" s="128"/>
      <c r="BW24" s="77"/>
      <c r="BX24" s="38">
        <v>7</v>
      </c>
      <c r="BY24" s="126">
        <v>10</v>
      </c>
      <c r="BZ24" s="115" t="s">
        <v>262</v>
      </c>
      <c r="CA24" s="77"/>
      <c r="CB24" s="64">
        <v>1</v>
      </c>
      <c r="CC24" s="133">
        <v>10</v>
      </c>
      <c r="CD24" s="115" t="s">
        <v>281</v>
      </c>
      <c r="CE24" s="77"/>
      <c r="CF24" s="38">
        <v>1</v>
      </c>
      <c r="CG24" s="126">
        <v>10</v>
      </c>
      <c r="CH24" s="114" t="s">
        <v>295</v>
      </c>
      <c r="CI24" s="128"/>
      <c r="CJ24" s="77"/>
      <c r="CK24" s="38">
        <v>10</v>
      </c>
    </row>
    <row r="25" spans="1:89" ht="46.5" customHeight="1">
      <c r="A25" s="112">
        <v>11</v>
      </c>
      <c r="B25" s="116" t="s">
        <v>471</v>
      </c>
      <c r="C25" s="71"/>
      <c r="D25" s="39">
        <v>0</v>
      </c>
      <c r="E25" s="112">
        <v>11</v>
      </c>
      <c r="F25" s="116" t="s">
        <v>299</v>
      </c>
      <c r="G25" s="71"/>
      <c r="H25" s="39">
        <v>1</v>
      </c>
      <c r="I25" s="112">
        <v>11</v>
      </c>
      <c r="J25" s="116" t="s">
        <v>370</v>
      </c>
      <c r="K25" s="71"/>
      <c r="L25" s="38">
        <v>0</v>
      </c>
      <c r="M25" s="118">
        <v>11</v>
      </c>
      <c r="N25" s="116" t="s">
        <v>151</v>
      </c>
      <c r="O25" s="71"/>
      <c r="P25" s="39">
        <v>8</v>
      </c>
      <c r="Q25" s="112">
        <v>11</v>
      </c>
      <c r="R25" s="113" t="s">
        <v>534</v>
      </c>
      <c r="S25" s="119"/>
      <c r="T25" s="120"/>
      <c r="U25" s="71"/>
      <c r="V25" s="38">
        <v>0</v>
      </c>
      <c r="W25" s="112">
        <v>11</v>
      </c>
      <c r="X25" s="113" t="s">
        <v>101</v>
      </c>
      <c r="Y25" s="120"/>
      <c r="Z25" s="71"/>
      <c r="AA25" s="38">
        <v>1</v>
      </c>
      <c r="AB25" s="112">
        <v>11</v>
      </c>
      <c r="AC25" s="113" t="s">
        <v>121</v>
      </c>
      <c r="AD25" s="120"/>
      <c r="AE25" s="71"/>
      <c r="AF25" s="39">
        <v>5</v>
      </c>
      <c r="AG25" s="112">
        <v>11</v>
      </c>
      <c r="AH25" s="116" t="s">
        <v>191</v>
      </c>
      <c r="AI25" s="71"/>
      <c r="AJ25" s="38">
        <v>1</v>
      </c>
      <c r="AK25" s="112">
        <v>11</v>
      </c>
      <c r="AL25" s="113" t="s">
        <v>315</v>
      </c>
      <c r="AM25" s="119"/>
      <c r="AN25" s="119"/>
      <c r="AO25" s="120"/>
      <c r="AP25" s="71"/>
      <c r="AQ25" s="38">
        <v>20</v>
      </c>
      <c r="AR25" s="112">
        <v>11</v>
      </c>
      <c r="AS25" s="113" t="s">
        <v>374</v>
      </c>
      <c r="AT25" s="119"/>
      <c r="AU25" s="120"/>
      <c r="AV25" s="71"/>
      <c r="AW25" s="38">
        <v>0</v>
      </c>
      <c r="AX25" s="133">
        <v>11</v>
      </c>
      <c r="AY25" s="114" t="s">
        <v>213</v>
      </c>
      <c r="AZ25" s="127"/>
      <c r="BA25" s="127"/>
      <c r="BB25" s="128"/>
      <c r="BC25" s="75"/>
      <c r="BD25" s="38">
        <v>0</v>
      </c>
      <c r="BE25" s="112">
        <v>11</v>
      </c>
      <c r="BF25" s="115" t="s">
        <v>235</v>
      </c>
      <c r="BG25" s="77"/>
      <c r="BH25" s="38">
        <v>0</v>
      </c>
      <c r="BI25" s="126">
        <v>11</v>
      </c>
      <c r="BJ25" s="114" t="s">
        <v>486</v>
      </c>
      <c r="BK25" s="127"/>
      <c r="BL25" s="128"/>
      <c r="BM25" s="77"/>
      <c r="BN25" s="38">
        <v>0</v>
      </c>
      <c r="BO25" s="133">
        <v>11</v>
      </c>
      <c r="BP25" s="114" t="s">
        <v>431</v>
      </c>
      <c r="BQ25" s="128"/>
      <c r="BR25" s="77"/>
      <c r="BS25" s="39">
        <v>2</v>
      </c>
      <c r="BT25" s="133">
        <v>11</v>
      </c>
      <c r="BU25" s="114" t="s">
        <v>556</v>
      </c>
      <c r="BV25" s="128"/>
      <c r="BW25" s="77"/>
      <c r="BX25" s="38">
        <v>27</v>
      </c>
      <c r="BY25" s="126">
        <v>11</v>
      </c>
      <c r="BZ25" s="115" t="s">
        <v>263</v>
      </c>
      <c r="CA25" s="77"/>
      <c r="CB25" s="64">
        <v>4</v>
      </c>
      <c r="CC25" s="133">
        <v>11</v>
      </c>
      <c r="CD25" s="115" t="s">
        <v>523</v>
      </c>
      <c r="CE25" s="77"/>
      <c r="CF25" s="38">
        <v>0</v>
      </c>
      <c r="CG25" s="126">
        <v>11</v>
      </c>
      <c r="CH25" s="114" t="s">
        <v>296</v>
      </c>
      <c r="CI25" s="128"/>
      <c r="CJ25" s="77"/>
      <c r="CK25" s="38">
        <v>6</v>
      </c>
    </row>
    <row r="26" spans="1:89" ht="39.75" customHeight="1">
      <c r="A26" s="112">
        <v>12</v>
      </c>
      <c r="B26" s="116" t="s">
        <v>472</v>
      </c>
      <c r="C26" s="71"/>
      <c r="D26" s="39">
        <v>0</v>
      </c>
      <c r="E26" s="112">
        <v>12</v>
      </c>
      <c r="F26" s="116" t="s">
        <v>136</v>
      </c>
      <c r="G26" s="71"/>
      <c r="H26" s="39">
        <v>2</v>
      </c>
      <c r="I26" s="112">
        <v>12</v>
      </c>
      <c r="J26" s="116" t="s">
        <v>357</v>
      </c>
      <c r="K26" s="71"/>
      <c r="L26" s="38">
        <v>1</v>
      </c>
      <c r="M26" s="118">
        <v>12</v>
      </c>
      <c r="N26" s="116" t="s">
        <v>152</v>
      </c>
      <c r="O26" s="71"/>
      <c r="P26" s="39">
        <v>0</v>
      </c>
      <c r="Q26" s="112">
        <v>12</v>
      </c>
      <c r="R26" s="113" t="s">
        <v>535</v>
      </c>
      <c r="S26" s="119"/>
      <c r="T26" s="120"/>
      <c r="U26" s="71"/>
      <c r="V26" s="38">
        <v>2</v>
      </c>
      <c r="W26" s="112">
        <v>12</v>
      </c>
      <c r="X26" s="113" t="s">
        <v>16</v>
      </c>
      <c r="Y26" s="120"/>
      <c r="Z26" s="71"/>
      <c r="AA26" s="38">
        <v>0</v>
      </c>
      <c r="AB26" s="112">
        <v>12</v>
      </c>
      <c r="AC26" s="113" t="s">
        <v>45</v>
      </c>
      <c r="AD26" s="120"/>
      <c r="AE26" s="71"/>
      <c r="AF26" s="39">
        <v>5</v>
      </c>
      <c r="AG26" s="112">
        <v>12</v>
      </c>
      <c r="AH26" s="116" t="s">
        <v>192</v>
      </c>
      <c r="AI26" s="71"/>
      <c r="AJ26" s="38">
        <v>0</v>
      </c>
      <c r="AK26" s="112">
        <v>12</v>
      </c>
      <c r="AL26" s="113" t="s">
        <v>205</v>
      </c>
      <c r="AM26" s="119"/>
      <c r="AN26" s="119"/>
      <c r="AO26" s="120"/>
      <c r="AP26" s="71"/>
      <c r="AQ26" s="38">
        <v>14</v>
      </c>
      <c r="AR26" s="112">
        <v>12</v>
      </c>
      <c r="AS26" s="113" t="s">
        <v>408</v>
      </c>
      <c r="AT26" s="119"/>
      <c r="AU26" s="120"/>
      <c r="AV26" s="71"/>
      <c r="AW26" s="38">
        <v>13</v>
      </c>
      <c r="AX26" s="133">
        <v>12</v>
      </c>
      <c r="AY26" s="114" t="s">
        <v>214</v>
      </c>
      <c r="AZ26" s="127"/>
      <c r="BA26" s="127"/>
      <c r="BB26" s="128"/>
      <c r="BC26" s="75"/>
      <c r="BD26" s="38">
        <v>1</v>
      </c>
      <c r="BE26" s="112">
        <v>12</v>
      </c>
      <c r="BF26" s="115" t="s">
        <v>236</v>
      </c>
      <c r="BG26" s="77"/>
      <c r="BH26" s="38">
        <v>2</v>
      </c>
      <c r="BI26" s="126">
        <v>12</v>
      </c>
      <c r="BJ26" s="114" t="s">
        <v>487</v>
      </c>
      <c r="BK26" s="127"/>
      <c r="BL26" s="128"/>
      <c r="BM26" s="77"/>
      <c r="BN26" s="38">
        <v>0</v>
      </c>
      <c r="BO26" s="133">
        <v>12</v>
      </c>
      <c r="BP26" s="114" t="s">
        <v>387</v>
      </c>
      <c r="BQ26" s="128"/>
      <c r="BR26" s="77"/>
      <c r="BS26" s="39">
        <v>3</v>
      </c>
      <c r="BT26" s="133">
        <v>12</v>
      </c>
      <c r="BU26" s="114" t="s">
        <v>324</v>
      </c>
      <c r="BV26" s="128"/>
      <c r="BW26" s="77"/>
      <c r="BX26" s="38">
        <v>8</v>
      </c>
      <c r="BY26" s="126">
        <v>12</v>
      </c>
      <c r="BZ26" s="115" t="s">
        <v>264</v>
      </c>
      <c r="CA26" s="77"/>
      <c r="CB26" s="64">
        <v>15</v>
      </c>
      <c r="CC26" s="133">
        <v>12</v>
      </c>
      <c r="CD26" s="115" t="s">
        <v>359</v>
      </c>
      <c r="CE26" s="77"/>
      <c r="CF26" s="38">
        <v>0</v>
      </c>
      <c r="CG26" s="126">
        <v>12</v>
      </c>
      <c r="CH26" s="114" t="s">
        <v>297</v>
      </c>
      <c r="CI26" s="128"/>
      <c r="CJ26" s="77"/>
      <c r="CK26" s="38">
        <v>3</v>
      </c>
    </row>
    <row r="27" spans="1:89" ht="40.5" customHeight="1">
      <c r="A27" s="112">
        <v>13</v>
      </c>
      <c r="B27" s="116" t="s">
        <v>473</v>
      </c>
      <c r="C27" s="71"/>
      <c r="D27" s="39">
        <v>0</v>
      </c>
      <c r="E27" s="112">
        <v>13</v>
      </c>
      <c r="F27" s="116" t="s">
        <v>137</v>
      </c>
      <c r="G27" s="71"/>
      <c r="H27" s="39">
        <v>1</v>
      </c>
      <c r="I27" s="112">
        <v>13</v>
      </c>
      <c r="J27" s="116" t="s">
        <v>94</v>
      </c>
      <c r="K27" s="71"/>
      <c r="L27" s="38">
        <v>0</v>
      </c>
      <c r="M27" s="118">
        <v>13</v>
      </c>
      <c r="N27" s="116" t="s">
        <v>153</v>
      </c>
      <c r="O27" s="71"/>
      <c r="P27" s="39">
        <v>7</v>
      </c>
      <c r="Q27" s="112">
        <v>13</v>
      </c>
      <c r="R27" s="113" t="s">
        <v>536</v>
      </c>
      <c r="S27" s="119"/>
      <c r="T27" s="120"/>
      <c r="U27" s="71"/>
      <c r="V27" s="38">
        <v>2</v>
      </c>
      <c r="W27" s="112">
        <v>13</v>
      </c>
      <c r="X27" s="113" t="s">
        <v>10</v>
      </c>
      <c r="Y27" s="120"/>
      <c r="Z27" s="71"/>
      <c r="AA27" s="38">
        <v>0</v>
      </c>
      <c r="AB27" s="112">
        <v>13</v>
      </c>
      <c r="AC27" s="113" t="s">
        <v>122</v>
      </c>
      <c r="AD27" s="120"/>
      <c r="AE27" s="71"/>
      <c r="AF27" s="39">
        <v>28</v>
      </c>
      <c r="AG27" s="112">
        <v>13</v>
      </c>
      <c r="AH27" s="116" t="s">
        <v>193</v>
      </c>
      <c r="AI27" s="71"/>
      <c r="AJ27" s="38">
        <v>3</v>
      </c>
      <c r="AK27" s="112">
        <v>13</v>
      </c>
      <c r="AL27" s="113" t="s">
        <v>206</v>
      </c>
      <c r="AM27" s="119"/>
      <c r="AN27" s="119"/>
      <c r="AO27" s="120"/>
      <c r="AP27" s="71"/>
      <c r="AQ27" s="38">
        <v>2</v>
      </c>
      <c r="AR27" s="112">
        <v>13</v>
      </c>
      <c r="AS27" s="113" t="s">
        <v>409</v>
      </c>
      <c r="AT27" s="119"/>
      <c r="AU27" s="120"/>
      <c r="AV27" s="71"/>
      <c r="AW27" s="38">
        <v>4</v>
      </c>
      <c r="AX27" s="133">
        <v>13</v>
      </c>
      <c r="AY27" s="114" t="s">
        <v>217</v>
      </c>
      <c r="AZ27" s="127"/>
      <c r="BA27" s="127"/>
      <c r="BB27" s="128"/>
      <c r="BC27" s="75"/>
      <c r="BD27" s="38">
        <v>1</v>
      </c>
      <c r="BE27" s="112">
        <v>13</v>
      </c>
      <c r="BF27" s="115" t="s">
        <v>237</v>
      </c>
      <c r="BG27" s="77"/>
      <c r="BH27" s="38">
        <v>3</v>
      </c>
      <c r="BI27" s="126">
        <v>13</v>
      </c>
      <c r="BJ27" s="114" t="s">
        <v>488</v>
      </c>
      <c r="BK27" s="127"/>
      <c r="BL27" s="128"/>
      <c r="BM27" s="77"/>
      <c r="BN27" s="38">
        <v>0</v>
      </c>
      <c r="BO27" s="133">
        <v>13</v>
      </c>
      <c r="BP27" s="114" t="s">
        <v>388</v>
      </c>
      <c r="BQ27" s="128"/>
      <c r="BR27" s="77"/>
      <c r="BS27" s="39">
        <v>1</v>
      </c>
      <c r="BT27" s="133">
        <v>13</v>
      </c>
      <c r="BU27" s="114" t="s">
        <v>557</v>
      </c>
      <c r="BV27" s="128"/>
      <c r="BW27" s="77"/>
      <c r="BX27" s="38">
        <v>8</v>
      </c>
      <c r="BY27" s="126">
        <v>13</v>
      </c>
      <c r="BZ27" s="115" t="s">
        <v>265</v>
      </c>
      <c r="CA27" s="77"/>
      <c r="CB27" s="64">
        <v>3</v>
      </c>
      <c r="CC27" s="133">
        <v>13</v>
      </c>
      <c r="CD27" s="115" t="s">
        <v>376</v>
      </c>
      <c r="CE27" s="77"/>
      <c r="CF27" s="38">
        <v>1</v>
      </c>
      <c r="CG27" s="126"/>
      <c r="CH27" s="114"/>
      <c r="CI27" s="128"/>
      <c r="CJ27" s="77"/>
      <c r="CK27" s="38"/>
    </row>
    <row r="28" spans="1:89" ht="46.5" customHeight="1">
      <c r="A28" s="112"/>
      <c r="B28" s="116"/>
      <c r="C28" s="71"/>
      <c r="D28" s="39"/>
      <c r="E28" s="112">
        <v>14</v>
      </c>
      <c r="F28" s="116" t="s">
        <v>368</v>
      </c>
      <c r="G28" s="71"/>
      <c r="H28" s="39">
        <v>1</v>
      </c>
      <c r="I28" s="112"/>
      <c r="J28" s="116"/>
      <c r="K28" s="71"/>
      <c r="L28" s="38"/>
      <c r="M28" s="118">
        <v>14</v>
      </c>
      <c r="N28" s="116" t="s">
        <v>154</v>
      </c>
      <c r="O28" s="71"/>
      <c r="P28" s="39">
        <v>12</v>
      </c>
      <c r="Q28" s="112">
        <v>14</v>
      </c>
      <c r="R28" s="113" t="s">
        <v>537</v>
      </c>
      <c r="S28" s="119"/>
      <c r="T28" s="120"/>
      <c r="U28" s="71"/>
      <c r="V28" s="38">
        <v>3</v>
      </c>
      <c r="W28" s="112">
        <v>14</v>
      </c>
      <c r="X28" s="113" t="s">
        <v>102</v>
      </c>
      <c r="Y28" s="120"/>
      <c r="Z28" s="71"/>
      <c r="AA28" s="38">
        <v>2</v>
      </c>
      <c r="AB28" s="112">
        <v>14</v>
      </c>
      <c r="AC28" s="113" t="s">
        <v>123</v>
      </c>
      <c r="AD28" s="120"/>
      <c r="AE28" s="71"/>
      <c r="AF28" s="39">
        <v>8</v>
      </c>
      <c r="AG28" s="112">
        <v>14</v>
      </c>
      <c r="AH28" s="116" t="s">
        <v>444</v>
      </c>
      <c r="AI28" s="71"/>
      <c r="AJ28" s="38">
        <v>76</v>
      </c>
      <c r="AK28" s="112">
        <v>14</v>
      </c>
      <c r="AL28" s="113" t="s">
        <v>207</v>
      </c>
      <c r="AM28" s="119"/>
      <c r="AN28" s="119"/>
      <c r="AO28" s="120"/>
      <c r="AP28" s="71"/>
      <c r="AQ28" s="38">
        <v>6</v>
      </c>
      <c r="AR28" s="112">
        <v>14</v>
      </c>
      <c r="AS28" s="113" t="s">
        <v>459</v>
      </c>
      <c r="AT28" s="119"/>
      <c r="AU28" s="120"/>
      <c r="AV28" s="71"/>
      <c r="AW28" s="38">
        <v>68</v>
      </c>
      <c r="AX28" s="133">
        <v>14</v>
      </c>
      <c r="AY28" s="114" t="s">
        <v>215</v>
      </c>
      <c r="AZ28" s="127"/>
      <c r="BA28" s="127"/>
      <c r="BB28" s="128"/>
      <c r="BC28" s="75"/>
      <c r="BD28" s="38">
        <v>0</v>
      </c>
      <c r="BE28" s="112">
        <v>14</v>
      </c>
      <c r="BF28" s="115" t="s">
        <v>319</v>
      </c>
      <c r="BG28" s="77"/>
      <c r="BH28" s="38">
        <v>4</v>
      </c>
      <c r="BI28" s="126">
        <v>14</v>
      </c>
      <c r="BJ28" s="114" t="s">
        <v>489</v>
      </c>
      <c r="BK28" s="127"/>
      <c r="BL28" s="128"/>
      <c r="BM28" s="77"/>
      <c r="BN28" s="38">
        <v>0</v>
      </c>
      <c r="BO28" s="133">
        <v>14</v>
      </c>
      <c r="BP28" s="114" t="s">
        <v>389</v>
      </c>
      <c r="BQ28" s="128"/>
      <c r="BR28" s="77"/>
      <c r="BS28" s="39">
        <v>2</v>
      </c>
      <c r="BT28" s="133">
        <v>14</v>
      </c>
      <c r="BU28" s="114" t="s">
        <v>558</v>
      </c>
      <c r="BV28" s="128"/>
      <c r="BW28" s="77"/>
      <c r="BX28" s="38">
        <v>18</v>
      </c>
      <c r="BY28" s="126">
        <v>14</v>
      </c>
      <c r="BZ28" s="115" t="s">
        <v>266</v>
      </c>
      <c r="CA28" s="77"/>
      <c r="CB28" s="64">
        <v>4</v>
      </c>
      <c r="CC28" s="133">
        <v>14</v>
      </c>
      <c r="CD28" s="115" t="s">
        <v>375</v>
      </c>
      <c r="CE28" s="77"/>
      <c r="CF28" s="38">
        <v>0</v>
      </c>
      <c r="CG28" s="126"/>
      <c r="CH28" s="114"/>
      <c r="CI28" s="128"/>
      <c r="CJ28" s="77"/>
      <c r="CK28" s="38"/>
    </row>
    <row r="29" spans="1:89" ht="46.5" customHeight="1">
      <c r="A29" s="112"/>
      <c r="B29" s="116"/>
      <c r="C29" s="71"/>
      <c r="D29" s="39"/>
      <c r="E29" s="112">
        <v>15</v>
      </c>
      <c r="F29" s="116" t="s">
        <v>138</v>
      </c>
      <c r="G29" s="71"/>
      <c r="H29" s="39">
        <v>6</v>
      </c>
      <c r="I29" s="112"/>
      <c r="J29" s="116"/>
      <c r="K29" s="71"/>
      <c r="L29" s="38"/>
      <c r="M29" s="118">
        <v>15</v>
      </c>
      <c r="N29" s="116" t="s">
        <v>155</v>
      </c>
      <c r="O29" s="71"/>
      <c r="P29" s="39">
        <v>8</v>
      </c>
      <c r="Q29" s="112">
        <v>15</v>
      </c>
      <c r="R29" s="113" t="s">
        <v>538</v>
      </c>
      <c r="S29" s="119"/>
      <c r="T29" s="120"/>
      <c r="U29" s="71"/>
      <c r="V29" s="38">
        <v>4</v>
      </c>
      <c r="W29" s="112">
        <v>15</v>
      </c>
      <c r="X29" s="113" t="s">
        <v>103</v>
      </c>
      <c r="Y29" s="120"/>
      <c r="Z29" s="71"/>
      <c r="AA29" s="38">
        <v>2</v>
      </c>
      <c r="AB29" s="112">
        <v>15</v>
      </c>
      <c r="AC29" s="113" t="s">
        <v>124</v>
      </c>
      <c r="AD29" s="120"/>
      <c r="AE29" s="71"/>
      <c r="AF29" s="39">
        <v>6</v>
      </c>
      <c r="AG29" s="112">
        <v>15</v>
      </c>
      <c r="AH29" s="116" t="s">
        <v>194</v>
      </c>
      <c r="AI29" s="71"/>
      <c r="AJ29" s="38">
        <v>4</v>
      </c>
      <c r="AK29" s="112">
        <v>15</v>
      </c>
      <c r="AL29" s="113" t="s">
        <v>208</v>
      </c>
      <c r="AM29" s="119"/>
      <c r="AN29" s="119"/>
      <c r="AO29" s="120"/>
      <c r="AP29" s="71"/>
      <c r="AQ29" s="38">
        <v>36</v>
      </c>
      <c r="AR29" s="112">
        <v>15</v>
      </c>
      <c r="AS29" s="113" t="s">
        <v>410</v>
      </c>
      <c r="AT29" s="119"/>
      <c r="AU29" s="120"/>
      <c r="AV29" s="71"/>
      <c r="AW29" s="38">
        <v>22</v>
      </c>
      <c r="AX29" s="133">
        <v>15</v>
      </c>
      <c r="AY29" s="114" t="s">
        <v>551</v>
      </c>
      <c r="AZ29" s="127"/>
      <c r="BA29" s="127"/>
      <c r="BB29" s="128"/>
      <c r="BC29" s="75"/>
      <c r="BD29" s="38">
        <v>3</v>
      </c>
      <c r="BE29" s="112">
        <v>15</v>
      </c>
      <c r="BF29" s="115" t="s">
        <v>238</v>
      </c>
      <c r="BG29" s="77"/>
      <c r="BH29" s="38">
        <v>0</v>
      </c>
      <c r="BI29" s="126">
        <v>15</v>
      </c>
      <c r="BJ29" s="114" t="s">
        <v>490</v>
      </c>
      <c r="BK29" s="127"/>
      <c r="BL29" s="128"/>
      <c r="BM29" s="77"/>
      <c r="BN29" s="38">
        <v>0</v>
      </c>
      <c r="BO29" s="133">
        <v>15</v>
      </c>
      <c r="BP29" s="114" t="s">
        <v>377</v>
      </c>
      <c r="BQ29" s="128"/>
      <c r="BR29" s="77"/>
      <c r="BS29" s="39">
        <v>19</v>
      </c>
      <c r="BT29" s="133">
        <v>15</v>
      </c>
      <c r="BU29" s="114" t="s">
        <v>589</v>
      </c>
      <c r="BV29" s="128"/>
      <c r="BW29" s="77"/>
      <c r="BX29" s="38">
        <v>4</v>
      </c>
      <c r="BY29" s="126">
        <v>15</v>
      </c>
      <c r="BZ29" s="115" t="s">
        <v>267</v>
      </c>
      <c r="CA29" s="77"/>
      <c r="CB29" s="64">
        <v>2</v>
      </c>
      <c r="CC29" s="133">
        <v>15</v>
      </c>
      <c r="CD29" s="115" t="s">
        <v>282</v>
      </c>
      <c r="CE29" s="77"/>
      <c r="CF29" s="38">
        <v>4</v>
      </c>
      <c r="CG29" s="126"/>
      <c r="CH29" s="114"/>
      <c r="CI29" s="128"/>
      <c r="CJ29" s="77"/>
      <c r="CK29" s="38"/>
    </row>
    <row r="30" spans="1:89" ht="46.5" customHeight="1">
      <c r="A30" s="112"/>
      <c r="B30" s="116"/>
      <c r="C30" s="71"/>
      <c r="D30" s="39"/>
      <c r="E30" s="112">
        <v>16</v>
      </c>
      <c r="F30" s="116" t="s">
        <v>15</v>
      </c>
      <c r="G30" s="71"/>
      <c r="H30" s="39">
        <v>4</v>
      </c>
      <c r="I30" s="112"/>
      <c r="J30" s="116"/>
      <c r="K30" s="71"/>
      <c r="L30" s="38"/>
      <c r="M30" s="118">
        <v>16</v>
      </c>
      <c r="N30" s="116" t="s">
        <v>156</v>
      </c>
      <c r="O30" s="71"/>
      <c r="P30" s="39">
        <v>1</v>
      </c>
      <c r="Q30" s="112">
        <v>16</v>
      </c>
      <c r="R30" s="113" t="s">
        <v>539</v>
      </c>
      <c r="S30" s="119"/>
      <c r="T30" s="120"/>
      <c r="U30" s="71"/>
      <c r="V30" s="38">
        <v>7</v>
      </c>
      <c r="W30" s="112">
        <v>16</v>
      </c>
      <c r="X30" s="113" t="s">
        <v>11</v>
      </c>
      <c r="Y30" s="120"/>
      <c r="Z30" s="71"/>
      <c r="AA30" s="38">
        <v>2</v>
      </c>
      <c r="AB30" s="112">
        <v>16</v>
      </c>
      <c r="AC30" s="113" t="s">
        <v>125</v>
      </c>
      <c r="AD30" s="120"/>
      <c r="AE30" s="71"/>
      <c r="AF30" s="39">
        <v>29</v>
      </c>
      <c r="AG30" s="112">
        <v>16</v>
      </c>
      <c r="AH30" s="116" t="s">
        <v>169</v>
      </c>
      <c r="AI30" s="71"/>
      <c r="AJ30" s="38">
        <v>40</v>
      </c>
      <c r="AK30" s="112">
        <v>16</v>
      </c>
      <c r="AL30" s="113" t="s">
        <v>17</v>
      </c>
      <c r="AM30" s="119"/>
      <c r="AN30" s="119"/>
      <c r="AO30" s="120"/>
      <c r="AP30" s="71"/>
      <c r="AQ30" s="38">
        <v>15</v>
      </c>
      <c r="AR30" s="112">
        <v>16</v>
      </c>
      <c r="AS30" s="113" t="s">
        <v>443</v>
      </c>
      <c r="AT30" s="119"/>
      <c r="AU30" s="120"/>
      <c r="AV30" s="71"/>
      <c r="AW30" s="38">
        <v>1</v>
      </c>
      <c r="AX30" s="133">
        <v>16</v>
      </c>
      <c r="AY30" s="114" t="s">
        <v>452</v>
      </c>
      <c r="AZ30" s="127"/>
      <c r="BA30" s="127"/>
      <c r="BB30" s="128"/>
      <c r="BC30" s="75"/>
      <c r="BD30" s="38">
        <v>5</v>
      </c>
      <c r="BE30" s="112">
        <v>16</v>
      </c>
      <c r="BF30" s="115" t="s">
        <v>245</v>
      </c>
      <c r="BG30" s="77"/>
      <c r="BH30" s="38">
        <v>8</v>
      </c>
      <c r="BI30" s="126">
        <v>16</v>
      </c>
      <c r="BJ30" s="114" t="s">
        <v>590</v>
      </c>
      <c r="BK30" s="127"/>
      <c r="BL30" s="128"/>
      <c r="BM30" s="77"/>
      <c r="BN30" s="38">
        <v>0</v>
      </c>
      <c r="BO30" s="133">
        <v>16</v>
      </c>
      <c r="BP30" s="114" t="s">
        <v>390</v>
      </c>
      <c r="BQ30" s="128"/>
      <c r="BR30" s="77"/>
      <c r="BS30" s="39">
        <v>7</v>
      </c>
      <c r="BT30" s="133">
        <v>16</v>
      </c>
      <c r="BU30" s="114" t="s">
        <v>353</v>
      </c>
      <c r="BV30" s="128"/>
      <c r="BW30" s="77"/>
      <c r="BX30" s="38">
        <v>1</v>
      </c>
      <c r="BY30" s="126">
        <v>16</v>
      </c>
      <c r="BZ30" s="115" t="s">
        <v>268</v>
      </c>
      <c r="CA30" s="77"/>
      <c r="CB30" s="64">
        <v>5</v>
      </c>
      <c r="CC30" s="133">
        <v>16</v>
      </c>
      <c r="CD30" s="115" t="s">
        <v>585</v>
      </c>
      <c r="CE30" s="77"/>
      <c r="CF30" s="38">
        <v>0</v>
      </c>
      <c r="CG30" s="126"/>
      <c r="CH30" s="114"/>
      <c r="CI30" s="128"/>
      <c r="CJ30" s="77"/>
      <c r="CK30" s="38"/>
    </row>
    <row r="31" spans="1:89" ht="39.75" customHeight="1">
      <c r="A31" s="112"/>
      <c r="B31" s="116"/>
      <c r="C31" s="71"/>
      <c r="D31" s="39"/>
      <c r="E31" s="112">
        <v>17</v>
      </c>
      <c r="F31" s="116" t="s">
        <v>139</v>
      </c>
      <c r="G31" s="71"/>
      <c r="H31" s="39">
        <v>0</v>
      </c>
      <c r="I31" s="112"/>
      <c r="J31" s="116"/>
      <c r="K31" s="71"/>
      <c r="L31" s="38"/>
      <c r="M31" s="118">
        <v>17</v>
      </c>
      <c r="N31" s="116" t="s">
        <v>309</v>
      </c>
      <c r="O31" s="71"/>
      <c r="P31" s="39">
        <v>5</v>
      </c>
      <c r="Q31" s="112">
        <v>17</v>
      </c>
      <c r="R31" s="113" t="s">
        <v>540</v>
      </c>
      <c r="S31" s="119"/>
      <c r="T31" s="120"/>
      <c r="U31" s="71"/>
      <c r="V31" s="38">
        <v>6</v>
      </c>
      <c r="W31" s="112">
        <v>17</v>
      </c>
      <c r="X31" s="113" t="s">
        <v>12</v>
      </c>
      <c r="Y31" s="120"/>
      <c r="Z31" s="71"/>
      <c r="AA31" s="38">
        <v>0</v>
      </c>
      <c r="AB31" s="112">
        <v>17</v>
      </c>
      <c r="AC31" s="113" t="s">
        <v>312</v>
      </c>
      <c r="AD31" s="120"/>
      <c r="AE31" s="71"/>
      <c r="AF31" s="39">
        <v>1</v>
      </c>
      <c r="AG31" s="112">
        <v>17</v>
      </c>
      <c r="AH31" s="116" t="s">
        <v>195</v>
      </c>
      <c r="AI31" s="71"/>
      <c r="AJ31" s="38">
        <v>5</v>
      </c>
      <c r="AK31" s="112">
        <v>17</v>
      </c>
      <c r="AL31" s="113" t="s">
        <v>176</v>
      </c>
      <c r="AM31" s="119"/>
      <c r="AN31" s="119"/>
      <c r="AO31" s="120"/>
      <c r="AP31" s="71"/>
      <c r="AQ31" s="38">
        <v>9</v>
      </c>
      <c r="AR31" s="112">
        <v>17</v>
      </c>
      <c r="AS31" s="113" t="s">
        <v>411</v>
      </c>
      <c r="AT31" s="119"/>
      <c r="AU31" s="120"/>
      <c r="AV31" s="71"/>
      <c r="AW31" s="38">
        <v>0</v>
      </c>
      <c r="AX31" s="133">
        <v>17</v>
      </c>
      <c r="AY31" s="114" t="s">
        <v>222</v>
      </c>
      <c r="AZ31" s="127"/>
      <c r="BA31" s="127"/>
      <c r="BB31" s="128"/>
      <c r="BC31" s="75"/>
      <c r="BD31" s="38">
        <v>6</v>
      </c>
      <c r="BE31" s="112">
        <v>17</v>
      </c>
      <c r="BF31" s="115" t="s">
        <v>360</v>
      </c>
      <c r="BG31" s="77"/>
      <c r="BH31" s="38">
        <v>0</v>
      </c>
      <c r="BI31" s="126">
        <v>17</v>
      </c>
      <c r="BJ31" s="114" t="s">
        <v>500</v>
      </c>
      <c r="BK31" s="127"/>
      <c r="BL31" s="128"/>
      <c r="BM31" s="77"/>
      <c r="BN31" s="38">
        <v>0</v>
      </c>
      <c r="BO31" s="133">
        <v>17</v>
      </c>
      <c r="BP31" s="114" t="s">
        <v>391</v>
      </c>
      <c r="BQ31" s="128"/>
      <c r="BR31" s="77"/>
      <c r="BS31" s="39">
        <v>0</v>
      </c>
      <c r="BT31" s="133">
        <v>17</v>
      </c>
      <c r="BU31" s="114" t="s">
        <v>559</v>
      </c>
      <c r="BV31" s="128"/>
      <c r="BW31" s="77"/>
      <c r="BX31" s="38">
        <v>16</v>
      </c>
      <c r="BY31" s="126">
        <v>17</v>
      </c>
      <c r="BZ31" s="115" t="s">
        <v>269</v>
      </c>
      <c r="CA31" s="77"/>
      <c r="CB31" s="64">
        <v>4</v>
      </c>
      <c r="CC31" s="133">
        <v>17</v>
      </c>
      <c r="CD31" s="115" t="s">
        <v>332</v>
      </c>
      <c r="CE31" s="77"/>
      <c r="CF31" s="38">
        <v>7</v>
      </c>
      <c r="CG31" s="126"/>
      <c r="CH31" s="114"/>
      <c r="CI31" s="128"/>
      <c r="CJ31" s="77"/>
      <c r="CK31" s="38"/>
    </row>
    <row r="32" spans="1:89" ht="46.5" customHeight="1">
      <c r="A32" s="112"/>
      <c r="B32" s="116"/>
      <c r="C32" s="71"/>
      <c r="D32" s="39"/>
      <c r="E32" s="112">
        <v>18</v>
      </c>
      <c r="F32" s="116" t="s">
        <v>140</v>
      </c>
      <c r="G32" s="71"/>
      <c r="H32" s="39">
        <v>2</v>
      </c>
      <c r="I32" s="112"/>
      <c r="J32" s="116"/>
      <c r="K32" s="71"/>
      <c r="L32" s="38"/>
      <c r="M32" s="118">
        <v>18</v>
      </c>
      <c r="N32" s="116" t="s">
        <v>96</v>
      </c>
      <c r="O32" s="71"/>
      <c r="P32" s="39">
        <v>8</v>
      </c>
      <c r="Q32" s="112">
        <v>18</v>
      </c>
      <c r="R32" s="113" t="s">
        <v>541</v>
      </c>
      <c r="S32" s="119"/>
      <c r="T32" s="120"/>
      <c r="U32" s="71"/>
      <c r="V32" s="38">
        <v>1</v>
      </c>
      <c r="W32" s="112">
        <v>18</v>
      </c>
      <c r="X32" s="113" t="s">
        <v>104</v>
      </c>
      <c r="Y32" s="120"/>
      <c r="Z32" s="71"/>
      <c r="AA32" s="38">
        <v>1</v>
      </c>
      <c r="AB32" s="112">
        <v>18</v>
      </c>
      <c r="AC32" s="113" t="s">
        <v>126</v>
      </c>
      <c r="AD32" s="120"/>
      <c r="AE32" s="71"/>
      <c r="AF32" s="39">
        <v>14</v>
      </c>
      <c r="AG32" s="112">
        <v>18</v>
      </c>
      <c r="AH32" s="116" t="s">
        <v>196</v>
      </c>
      <c r="AI32" s="71"/>
      <c r="AJ32" s="38">
        <v>8</v>
      </c>
      <c r="AK32" s="112">
        <v>18</v>
      </c>
      <c r="AL32" s="113" t="s">
        <v>220</v>
      </c>
      <c r="AM32" s="119"/>
      <c r="AN32" s="119"/>
      <c r="AO32" s="120"/>
      <c r="AP32" s="71"/>
      <c r="AQ32" s="38">
        <v>4</v>
      </c>
      <c r="AR32" s="112">
        <v>18</v>
      </c>
      <c r="AS32" s="113" t="s">
        <v>412</v>
      </c>
      <c r="AT32" s="119"/>
      <c r="AU32" s="120"/>
      <c r="AV32" s="71"/>
      <c r="AW32" s="38">
        <v>27</v>
      </c>
      <c r="AX32" s="133">
        <v>18</v>
      </c>
      <c r="AY32" s="114" t="s">
        <v>453</v>
      </c>
      <c r="AZ32" s="127"/>
      <c r="BA32" s="127"/>
      <c r="BB32" s="128"/>
      <c r="BC32" s="75"/>
      <c r="BD32" s="38">
        <v>55</v>
      </c>
      <c r="BE32" s="112">
        <v>18</v>
      </c>
      <c r="BF32" s="115" t="s">
        <v>246</v>
      </c>
      <c r="BG32" s="77"/>
      <c r="BH32" s="38">
        <v>0</v>
      </c>
      <c r="BI32" s="126">
        <v>18</v>
      </c>
      <c r="BJ32" s="114" t="s">
        <v>491</v>
      </c>
      <c r="BK32" s="127"/>
      <c r="BL32" s="128"/>
      <c r="BM32" s="77"/>
      <c r="BN32" s="38">
        <v>0</v>
      </c>
      <c r="BO32" s="133">
        <v>18</v>
      </c>
      <c r="BP32" s="114" t="s">
        <v>378</v>
      </c>
      <c r="BQ32" s="128"/>
      <c r="BR32" s="77"/>
      <c r="BS32" s="39">
        <v>13</v>
      </c>
      <c r="BT32" s="133">
        <v>18</v>
      </c>
      <c r="BU32" s="114" t="s">
        <v>560</v>
      </c>
      <c r="BV32" s="128"/>
      <c r="BW32" s="77"/>
      <c r="BX32" s="38">
        <v>9</v>
      </c>
      <c r="BY32" s="126">
        <v>18</v>
      </c>
      <c r="BZ32" s="115" t="s">
        <v>270</v>
      </c>
      <c r="CA32" s="77"/>
      <c r="CB32" s="64">
        <v>2</v>
      </c>
      <c r="CC32" s="133">
        <v>18</v>
      </c>
      <c r="CD32" s="115" t="s">
        <v>335</v>
      </c>
      <c r="CE32" s="77"/>
      <c r="CF32" s="38">
        <v>0</v>
      </c>
      <c r="CG32" s="126"/>
      <c r="CH32" s="114"/>
      <c r="CI32" s="128"/>
      <c r="CJ32" s="77"/>
      <c r="CK32" s="38"/>
    </row>
    <row r="33" spans="1:89" ht="39.75" customHeight="1">
      <c r="A33" s="112"/>
      <c r="B33" s="116"/>
      <c r="C33" s="71"/>
      <c r="D33" s="39"/>
      <c r="E33" s="112">
        <v>19</v>
      </c>
      <c r="F33" s="116" t="s">
        <v>1</v>
      </c>
      <c r="G33" s="71"/>
      <c r="H33" s="39">
        <v>7</v>
      </c>
      <c r="I33" s="112"/>
      <c r="J33" s="116"/>
      <c r="K33" s="71"/>
      <c r="L33" s="38"/>
      <c r="M33" s="118">
        <v>19</v>
      </c>
      <c r="N33" s="116" t="s">
        <v>43</v>
      </c>
      <c r="O33" s="71"/>
      <c r="P33" s="39">
        <v>5</v>
      </c>
      <c r="Q33" s="112">
        <v>19</v>
      </c>
      <c r="R33" s="113" t="s">
        <v>542</v>
      </c>
      <c r="S33" s="119"/>
      <c r="T33" s="120"/>
      <c r="U33" s="71"/>
      <c r="V33" s="38">
        <v>5</v>
      </c>
      <c r="W33" s="112">
        <v>19</v>
      </c>
      <c r="X33" s="113" t="s">
        <v>13</v>
      </c>
      <c r="Y33" s="120"/>
      <c r="Z33" s="71"/>
      <c r="AA33" s="38">
        <v>1</v>
      </c>
      <c r="AB33" s="112">
        <v>19</v>
      </c>
      <c r="AC33" s="113" t="s">
        <v>311</v>
      </c>
      <c r="AD33" s="120"/>
      <c r="AE33" s="71"/>
      <c r="AF33" s="39">
        <v>12</v>
      </c>
      <c r="AG33" s="112">
        <v>19</v>
      </c>
      <c r="AH33" s="116" t="s">
        <v>197</v>
      </c>
      <c r="AI33" s="71"/>
      <c r="AJ33" s="38">
        <v>3</v>
      </c>
      <c r="AK33" s="112">
        <v>19</v>
      </c>
      <c r="AL33" s="113" t="s">
        <v>209</v>
      </c>
      <c r="AM33" s="119"/>
      <c r="AN33" s="119"/>
      <c r="AO33" s="120"/>
      <c r="AP33" s="71"/>
      <c r="AQ33" s="38">
        <v>6</v>
      </c>
      <c r="AR33" s="112">
        <v>19</v>
      </c>
      <c r="AS33" s="113" t="s">
        <v>413</v>
      </c>
      <c r="AT33" s="119"/>
      <c r="AU33" s="120"/>
      <c r="AV33" s="71"/>
      <c r="AW33" s="38">
        <v>1</v>
      </c>
      <c r="AX33" s="133">
        <v>19</v>
      </c>
      <c r="AY33" s="114" t="s">
        <v>350</v>
      </c>
      <c r="AZ33" s="127"/>
      <c r="BA33" s="127"/>
      <c r="BB33" s="128"/>
      <c r="BC33" s="75"/>
      <c r="BD33" s="38">
        <v>11</v>
      </c>
      <c r="BE33" s="112">
        <v>19</v>
      </c>
      <c r="BF33" s="115" t="s">
        <v>435</v>
      </c>
      <c r="BG33" s="77"/>
      <c r="BH33" s="38">
        <v>5</v>
      </c>
      <c r="BI33" s="126">
        <v>19</v>
      </c>
      <c r="BJ33" s="114" t="s">
        <v>492</v>
      </c>
      <c r="BK33" s="127"/>
      <c r="BL33" s="128"/>
      <c r="BM33" s="77"/>
      <c r="BN33" s="38">
        <v>0</v>
      </c>
      <c r="BO33" s="133">
        <v>19</v>
      </c>
      <c r="BP33" s="114" t="s">
        <v>392</v>
      </c>
      <c r="BQ33" s="128"/>
      <c r="BR33" s="77"/>
      <c r="BS33" s="39">
        <v>13</v>
      </c>
      <c r="BT33" s="133">
        <v>19</v>
      </c>
      <c r="BU33" s="114" t="s">
        <v>561</v>
      </c>
      <c r="BV33" s="128"/>
      <c r="BW33" s="77"/>
      <c r="BX33" s="38">
        <v>2</v>
      </c>
      <c r="BY33" s="126">
        <v>19</v>
      </c>
      <c r="BZ33" s="115" t="s">
        <v>330</v>
      </c>
      <c r="CA33" s="77"/>
      <c r="CB33" s="64">
        <v>4</v>
      </c>
      <c r="CC33" s="133">
        <v>19</v>
      </c>
      <c r="CD33" s="115" t="s">
        <v>39</v>
      </c>
      <c r="CE33" s="77"/>
      <c r="CF33" s="38">
        <v>3</v>
      </c>
      <c r="CG33" s="126"/>
      <c r="CH33" s="114"/>
      <c r="CI33" s="128"/>
      <c r="CJ33" s="77"/>
      <c r="CK33" s="38"/>
    </row>
    <row r="34" spans="1:89" ht="40.5" customHeight="1">
      <c r="A34" s="112"/>
      <c r="B34" s="116"/>
      <c r="C34" s="71"/>
      <c r="D34" s="39"/>
      <c r="E34" s="112">
        <v>20</v>
      </c>
      <c r="F34" s="116" t="s">
        <v>301</v>
      </c>
      <c r="G34" s="71"/>
      <c r="H34" s="39">
        <v>3</v>
      </c>
      <c r="I34" s="112"/>
      <c r="J34" s="116"/>
      <c r="K34" s="71"/>
      <c r="L34" s="38"/>
      <c r="M34" s="118">
        <v>20</v>
      </c>
      <c r="N34" s="116" t="s">
        <v>157</v>
      </c>
      <c r="O34" s="71"/>
      <c r="P34" s="39">
        <v>18</v>
      </c>
      <c r="Q34" s="112">
        <v>20</v>
      </c>
      <c r="R34" s="113" t="s">
        <v>543</v>
      </c>
      <c r="S34" s="119"/>
      <c r="T34" s="120"/>
      <c r="U34" s="71"/>
      <c r="V34" s="38">
        <v>8</v>
      </c>
      <c r="W34" s="112">
        <v>20</v>
      </c>
      <c r="X34" s="113" t="s">
        <v>291</v>
      </c>
      <c r="Y34" s="120"/>
      <c r="Z34" s="71"/>
      <c r="AA34" s="38">
        <v>14</v>
      </c>
      <c r="AB34" s="112" t="s">
        <v>114</v>
      </c>
      <c r="AC34" s="113" t="s">
        <v>127</v>
      </c>
      <c r="AD34" s="120"/>
      <c r="AE34" s="71"/>
      <c r="AF34" s="39">
        <v>6</v>
      </c>
      <c r="AG34" s="112">
        <v>20</v>
      </c>
      <c r="AH34" s="116" t="s">
        <v>198</v>
      </c>
      <c r="AI34" s="71"/>
      <c r="AJ34" s="38">
        <v>18</v>
      </c>
      <c r="AK34" s="112">
        <v>20</v>
      </c>
      <c r="AL34" s="113" t="s">
        <v>210</v>
      </c>
      <c r="AM34" s="119"/>
      <c r="AN34" s="119"/>
      <c r="AO34" s="120"/>
      <c r="AP34" s="71"/>
      <c r="AQ34" s="38">
        <v>6</v>
      </c>
      <c r="AR34" s="112">
        <v>20</v>
      </c>
      <c r="AS34" s="113" t="s">
        <v>414</v>
      </c>
      <c r="AT34" s="119"/>
      <c r="AU34" s="120"/>
      <c r="AV34" s="71"/>
      <c r="AW34" s="38">
        <v>8</v>
      </c>
      <c r="AX34" s="133">
        <v>20</v>
      </c>
      <c r="AY34" s="114" t="s">
        <v>219</v>
      </c>
      <c r="AZ34" s="127"/>
      <c r="BA34" s="127"/>
      <c r="BB34" s="128"/>
      <c r="BC34" s="75"/>
      <c r="BD34" s="38">
        <v>1</v>
      </c>
      <c r="BE34" s="112">
        <v>20</v>
      </c>
      <c r="BF34" s="115" t="s">
        <v>239</v>
      </c>
      <c r="BG34" s="77"/>
      <c r="BH34" s="38">
        <v>2</v>
      </c>
      <c r="BI34" s="126">
        <v>20</v>
      </c>
      <c r="BJ34" s="114" t="s">
        <v>493</v>
      </c>
      <c r="BK34" s="127"/>
      <c r="BL34" s="128"/>
      <c r="BM34" s="77"/>
      <c r="BN34" s="38">
        <v>0</v>
      </c>
      <c r="BO34" s="133">
        <v>20</v>
      </c>
      <c r="BP34" s="114" t="s">
        <v>393</v>
      </c>
      <c r="BQ34" s="128"/>
      <c r="BR34" s="77"/>
      <c r="BS34" s="39">
        <v>3</v>
      </c>
      <c r="BT34" s="133">
        <v>20</v>
      </c>
      <c r="BU34" s="114" t="s">
        <v>562</v>
      </c>
      <c r="BV34" s="128"/>
      <c r="BW34" s="77"/>
      <c r="BX34" s="38">
        <v>3</v>
      </c>
      <c r="BY34" s="126">
        <v>20</v>
      </c>
      <c r="BZ34" s="115" t="s">
        <v>271</v>
      </c>
      <c r="CA34" s="77"/>
      <c r="CB34" s="64">
        <v>0</v>
      </c>
      <c r="CC34" s="133">
        <v>20</v>
      </c>
      <c r="CD34" s="115"/>
      <c r="CE34" s="77"/>
      <c r="CF34" s="38"/>
      <c r="CG34" s="126"/>
      <c r="CH34" s="114"/>
      <c r="CI34" s="128"/>
      <c r="CJ34" s="77"/>
      <c r="CK34" s="38"/>
    </row>
    <row r="35" spans="1:89" ht="40.5" customHeight="1">
      <c r="A35" s="112"/>
      <c r="B35" s="116"/>
      <c r="C35" s="71"/>
      <c r="D35" s="39"/>
      <c r="E35" s="112">
        <v>21</v>
      </c>
      <c r="F35" s="116" t="s">
        <v>317</v>
      </c>
      <c r="G35" s="71"/>
      <c r="H35" s="39">
        <v>1</v>
      </c>
      <c r="I35" s="112"/>
      <c r="J35" s="116"/>
      <c r="K35" s="71"/>
      <c r="L35" s="38"/>
      <c r="M35" s="118">
        <v>21</v>
      </c>
      <c r="N35" s="116" t="s">
        <v>286</v>
      </c>
      <c r="O35" s="71"/>
      <c r="P35" s="39">
        <v>29</v>
      </c>
      <c r="Q35" s="112">
        <v>21</v>
      </c>
      <c r="R35" s="113" t="s">
        <v>544</v>
      </c>
      <c r="S35" s="119"/>
      <c r="T35" s="120"/>
      <c r="U35" s="71"/>
      <c r="V35" s="38">
        <v>5</v>
      </c>
      <c r="W35" s="112">
        <v>21</v>
      </c>
      <c r="X35" s="113" t="s">
        <v>548</v>
      </c>
      <c r="Y35" s="120"/>
      <c r="Z35" s="71"/>
      <c r="AA35" s="38">
        <v>1</v>
      </c>
      <c r="AB35" s="112">
        <v>21</v>
      </c>
      <c r="AC35" s="113" t="s">
        <v>128</v>
      </c>
      <c r="AD35" s="120"/>
      <c r="AE35" s="71"/>
      <c r="AF35" s="39">
        <v>23</v>
      </c>
      <c r="AG35" s="112">
        <v>21</v>
      </c>
      <c r="AH35" s="116" t="s">
        <v>199</v>
      </c>
      <c r="AI35" s="71"/>
      <c r="AJ35" s="38">
        <v>2</v>
      </c>
      <c r="AK35" s="112">
        <v>21</v>
      </c>
      <c r="AL35" s="113" t="s">
        <v>14</v>
      </c>
      <c r="AM35" s="119"/>
      <c r="AN35" s="119"/>
      <c r="AO35" s="120"/>
      <c r="AP35" s="71"/>
      <c r="AQ35" s="38">
        <v>18</v>
      </c>
      <c r="AR35" s="112">
        <v>21</v>
      </c>
      <c r="AS35" s="113" t="s">
        <v>415</v>
      </c>
      <c r="AT35" s="119"/>
      <c r="AU35" s="120"/>
      <c r="AV35" s="71"/>
      <c r="AW35" s="38">
        <v>0</v>
      </c>
      <c r="AX35" s="133">
        <v>21</v>
      </c>
      <c r="AY35" s="114" t="s">
        <v>223</v>
      </c>
      <c r="AZ35" s="127"/>
      <c r="BA35" s="127"/>
      <c r="BB35" s="128"/>
      <c r="BC35" s="75"/>
      <c r="BD35" s="38">
        <v>3</v>
      </c>
      <c r="BE35" s="112">
        <v>21</v>
      </c>
      <c r="BF35" s="115" t="s">
        <v>247</v>
      </c>
      <c r="BG35" s="77"/>
      <c r="BH35" s="38">
        <v>4</v>
      </c>
      <c r="BI35" s="126">
        <v>21</v>
      </c>
      <c r="BJ35" s="114" t="s">
        <v>587</v>
      </c>
      <c r="BK35" s="127"/>
      <c r="BL35" s="128"/>
      <c r="BM35" s="77"/>
      <c r="BN35" s="38">
        <v>0</v>
      </c>
      <c r="BO35" s="133">
        <v>21</v>
      </c>
      <c r="BP35" s="114" t="s">
        <v>394</v>
      </c>
      <c r="BQ35" s="128"/>
      <c r="BR35" s="77"/>
      <c r="BS35" s="39">
        <v>0</v>
      </c>
      <c r="BT35" s="133">
        <v>21</v>
      </c>
      <c r="BU35" s="114" t="s">
        <v>563</v>
      </c>
      <c r="BV35" s="128"/>
      <c r="BW35" s="77"/>
      <c r="BX35" s="38">
        <v>7</v>
      </c>
      <c r="BY35" s="126">
        <v>21</v>
      </c>
      <c r="BZ35" s="115" t="s">
        <v>272</v>
      </c>
      <c r="CA35" s="77"/>
      <c r="CB35" s="64">
        <v>11</v>
      </c>
      <c r="CC35" s="133">
        <v>21</v>
      </c>
      <c r="CD35" s="115" t="s">
        <v>333</v>
      </c>
      <c r="CE35" s="77"/>
      <c r="CF35" s="38">
        <v>2</v>
      </c>
      <c r="CG35" s="126"/>
      <c r="CH35" s="114"/>
      <c r="CI35" s="128"/>
      <c r="CJ35" s="77"/>
      <c r="CK35" s="38"/>
    </row>
    <row r="36" spans="1:89" ht="40.5" customHeight="1">
      <c r="A36" s="112"/>
      <c r="B36" s="116"/>
      <c r="C36" s="71"/>
      <c r="D36" s="39"/>
      <c r="E36" s="112">
        <v>22</v>
      </c>
      <c r="F36" s="116" t="s">
        <v>141</v>
      </c>
      <c r="G36" s="71"/>
      <c r="H36" s="39">
        <v>1</v>
      </c>
      <c r="I36" s="112"/>
      <c r="J36" s="116"/>
      <c r="K36" s="71"/>
      <c r="L36" s="38"/>
      <c r="M36" s="118">
        <v>22</v>
      </c>
      <c r="N36" s="116" t="s">
        <v>592</v>
      </c>
      <c r="O36" s="71"/>
      <c r="P36" s="39">
        <v>16</v>
      </c>
      <c r="Q36" s="112">
        <v>22</v>
      </c>
      <c r="R36" s="113" t="s">
        <v>545</v>
      </c>
      <c r="S36" s="119"/>
      <c r="T36" s="120"/>
      <c r="U36" s="71"/>
      <c r="V36" s="38">
        <v>2</v>
      </c>
      <c r="W36" s="112">
        <v>22</v>
      </c>
      <c r="X36" s="113" t="s">
        <v>549</v>
      </c>
      <c r="Y36" s="120"/>
      <c r="Z36" s="71"/>
      <c r="AA36" s="38">
        <v>0</v>
      </c>
      <c r="AB36" s="112">
        <v>22</v>
      </c>
      <c r="AC36" s="113" t="s">
        <v>115</v>
      </c>
      <c r="AD36" s="120"/>
      <c r="AE36" s="71"/>
      <c r="AF36" s="39">
        <v>28</v>
      </c>
      <c r="AG36" s="112">
        <v>22</v>
      </c>
      <c r="AH36" s="116" t="s">
        <v>200</v>
      </c>
      <c r="AI36" s="71"/>
      <c r="AJ36" s="38">
        <v>6</v>
      </c>
      <c r="AK36" s="112">
        <v>22</v>
      </c>
      <c r="AL36" s="113" t="s">
        <v>211</v>
      </c>
      <c r="AM36" s="119"/>
      <c r="AN36" s="119"/>
      <c r="AO36" s="120"/>
      <c r="AP36" s="71"/>
      <c r="AQ36" s="38">
        <v>5</v>
      </c>
      <c r="AR36" s="112">
        <v>22</v>
      </c>
      <c r="AS36" s="113" t="s">
        <v>416</v>
      </c>
      <c r="AT36" s="119"/>
      <c r="AU36" s="120"/>
      <c r="AV36" s="71"/>
      <c r="AW36" s="38">
        <v>2</v>
      </c>
      <c r="AX36" s="133">
        <v>22</v>
      </c>
      <c r="AY36" s="114" t="s">
        <v>224</v>
      </c>
      <c r="AZ36" s="127"/>
      <c r="BA36" s="127"/>
      <c r="BB36" s="128"/>
      <c r="BC36" s="75"/>
      <c r="BD36" s="38">
        <v>2</v>
      </c>
      <c r="BE36" s="112">
        <v>22</v>
      </c>
      <c r="BF36" s="115" t="s">
        <v>318</v>
      </c>
      <c r="BG36" s="77"/>
      <c r="BH36" s="38">
        <v>4</v>
      </c>
      <c r="BI36" s="126">
        <v>22</v>
      </c>
      <c r="BJ36" s="114" t="s">
        <v>588</v>
      </c>
      <c r="BK36" s="127"/>
      <c r="BL36" s="128"/>
      <c r="BM36" s="77"/>
      <c r="BN36" s="38">
        <v>0</v>
      </c>
      <c r="BO36" s="133">
        <v>22</v>
      </c>
      <c r="BP36" s="114" t="s">
        <v>395</v>
      </c>
      <c r="BQ36" s="128"/>
      <c r="BR36" s="77"/>
      <c r="BS36" s="39">
        <v>6</v>
      </c>
      <c r="BT36" s="133">
        <v>22</v>
      </c>
      <c r="BU36" s="114" t="s">
        <v>564</v>
      </c>
      <c r="BV36" s="128"/>
      <c r="BW36" s="77"/>
      <c r="BX36" s="38">
        <v>3</v>
      </c>
      <c r="BY36" s="126">
        <v>22</v>
      </c>
      <c r="BZ36" s="115" t="s">
        <v>327</v>
      </c>
      <c r="CA36" s="77"/>
      <c r="CB36" s="64">
        <v>3</v>
      </c>
      <c r="CC36" s="133">
        <v>22</v>
      </c>
      <c r="CD36" s="115" t="s">
        <v>281</v>
      </c>
      <c r="CE36" s="77"/>
      <c r="CF36" s="38">
        <v>0</v>
      </c>
      <c r="CG36" s="126"/>
      <c r="CH36" s="114"/>
      <c r="CI36" s="128"/>
      <c r="CJ36" s="77"/>
      <c r="CK36" s="38"/>
    </row>
    <row r="37" spans="1:89" ht="46.5" customHeight="1">
      <c r="A37" s="112"/>
      <c r="B37" s="116"/>
      <c r="C37" s="71"/>
      <c r="D37" s="39"/>
      <c r="E37" s="112">
        <v>23</v>
      </c>
      <c r="F37" s="116" t="s">
        <v>300</v>
      </c>
      <c r="G37" s="71"/>
      <c r="H37" s="39">
        <v>1</v>
      </c>
      <c r="I37" s="112"/>
      <c r="J37" s="116"/>
      <c r="K37" s="71"/>
      <c r="L37" s="38"/>
      <c r="M37" s="118">
        <v>23</v>
      </c>
      <c r="N37" s="116" t="s">
        <v>158</v>
      </c>
      <c r="O37" s="71"/>
      <c r="P37" s="39">
        <v>0</v>
      </c>
      <c r="Q37" s="112">
        <v>23</v>
      </c>
      <c r="R37" s="113" t="s">
        <v>546</v>
      </c>
      <c r="S37" s="119"/>
      <c r="T37" s="120"/>
      <c r="U37" s="71"/>
      <c r="V37" s="38">
        <v>1</v>
      </c>
      <c r="W37" s="112"/>
      <c r="X37" s="113"/>
      <c r="Y37" s="120"/>
      <c r="Z37" s="71"/>
      <c r="AA37" s="38"/>
      <c r="AB37" s="112">
        <v>23</v>
      </c>
      <c r="AC37" s="113" t="s">
        <v>116</v>
      </c>
      <c r="AD37" s="120"/>
      <c r="AE37" s="71"/>
      <c r="AF37" s="39">
        <v>15</v>
      </c>
      <c r="AG37" s="112">
        <v>23</v>
      </c>
      <c r="AH37" s="116" t="s">
        <v>445</v>
      </c>
      <c r="AI37" s="71"/>
      <c r="AJ37" s="38">
        <v>3</v>
      </c>
      <c r="AK37" s="112">
        <v>23</v>
      </c>
      <c r="AL37" s="113" t="s">
        <v>221</v>
      </c>
      <c r="AM37" s="119"/>
      <c r="AN37" s="119"/>
      <c r="AO37" s="120"/>
      <c r="AP37" s="71"/>
      <c r="AQ37" s="38">
        <v>18</v>
      </c>
      <c r="AR37" s="112">
        <v>23</v>
      </c>
      <c r="AS37" s="113" t="s">
        <v>417</v>
      </c>
      <c r="AT37" s="119"/>
      <c r="AU37" s="120"/>
      <c r="AV37" s="71"/>
      <c r="AW37" s="38">
        <v>15</v>
      </c>
      <c r="AX37" s="133">
        <v>23</v>
      </c>
      <c r="AY37" s="114" t="s">
        <v>227</v>
      </c>
      <c r="AZ37" s="127"/>
      <c r="BA37" s="127"/>
      <c r="BB37" s="128"/>
      <c r="BC37" s="75"/>
      <c r="BD37" s="38">
        <v>3</v>
      </c>
      <c r="BE37" s="112">
        <v>23</v>
      </c>
      <c r="BF37" s="115" t="s">
        <v>240</v>
      </c>
      <c r="BG37" s="77"/>
      <c r="BH37" s="38">
        <v>3</v>
      </c>
      <c r="BI37" s="126">
        <v>23</v>
      </c>
      <c r="BJ37" s="114" t="s">
        <v>494</v>
      </c>
      <c r="BK37" s="127"/>
      <c r="BL37" s="128"/>
      <c r="BM37" s="77"/>
      <c r="BN37" s="38">
        <v>0</v>
      </c>
      <c r="BO37" s="133">
        <v>23</v>
      </c>
      <c r="BP37" s="114" t="s">
        <v>396</v>
      </c>
      <c r="BQ37" s="128"/>
      <c r="BR37" s="77"/>
      <c r="BS37" s="39">
        <v>7</v>
      </c>
      <c r="BT37" s="133">
        <v>23</v>
      </c>
      <c r="BU37" s="114" t="s">
        <v>253</v>
      </c>
      <c r="BV37" s="128"/>
      <c r="BW37" s="77"/>
      <c r="BX37" s="38">
        <v>15</v>
      </c>
      <c r="BY37" s="126">
        <v>23</v>
      </c>
      <c r="BZ37" s="115" t="s">
        <v>273</v>
      </c>
      <c r="CA37" s="77"/>
      <c r="CB37" s="64">
        <v>2</v>
      </c>
      <c r="CC37" s="133">
        <v>23</v>
      </c>
      <c r="CD37" s="115" t="s">
        <v>289</v>
      </c>
      <c r="CE37" s="77"/>
      <c r="CF37" s="38">
        <v>1</v>
      </c>
      <c r="CG37" s="126"/>
      <c r="CH37" s="114"/>
      <c r="CI37" s="128"/>
      <c r="CJ37" s="77"/>
      <c r="CK37" s="38"/>
    </row>
    <row r="38" spans="1:89" ht="40.5" customHeight="1">
      <c r="A38" s="112"/>
      <c r="B38" s="116"/>
      <c r="C38" s="71"/>
      <c r="D38" s="39"/>
      <c r="E38" s="112">
        <v>24</v>
      </c>
      <c r="F38" s="116" t="s">
        <v>142</v>
      </c>
      <c r="G38" s="71"/>
      <c r="H38" s="39">
        <v>2</v>
      </c>
      <c r="I38" s="112"/>
      <c r="J38" s="116"/>
      <c r="K38" s="71"/>
      <c r="L38" s="38"/>
      <c r="M38" s="118">
        <v>24</v>
      </c>
      <c r="N38" s="116" t="s">
        <v>18</v>
      </c>
      <c r="O38" s="71"/>
      <c r="P38" s="39">
        <v>33</v>
      </c>
      <c r="Q38" s="112">
        <v>24</v>
      </c>
      <c r="R38" s="113" t="s">
        <v>547</v>
      </c>
      <c r="S38" s="119"/>
      <c r="T38" s="120"/>
      <c r="U38" s="71"/>
      <c r="V38" s="38">
        <v>0</v>
      </c>
      <c r="W38" s="112">
        <v>31</v>
      </c>
      <c r="X38" s="113" t="s">
        <v>40</v>
      </c>
      <c r="Y38" s="120"/>
      <c r="Z38" s="71"/>
      <c r="AA38" s="38">
        <v>0</v>
      </c>
      <c r="AB38" s="112">
        <v>24</v>
      </c>
      <c r="AC38" s="113" t="s">
        <v>313</v>
      </c>
      <c r="AD38" s="120"/>
      <c r="AE38" s="71"/>
      <c r="AF38" s="39">
        <v>40</v>
      </c>
      <c r="AG38" s="112"/>
      <c r="AH38" s="116"/>
      <c r="AI38" s="71"/>
      <c r="AJ38" s="38"/>
      <c r="AK38" s="112">
        <v>24</v>
      </c>
      <c r="AL38" s="113" t="s">
        <v>596</v>
      </c>
      <c r="AM38" s="119"/>
      <c r="AN38" s="119"/>
      <c r="AO38" s="120"/>
      <c r="AP38" s="71"/>
      <c r="AQ38" s="38">
        <v>118</v>
      </c>
      <c r="AR38" s="112">
        <v>24</v>
      </c>
      <c r="AS38" s="113" t="s">
        <v>595</v>
      </c>
      <c r="AT38" s="119"/>
      <c r="AU38" s="120"/>
      <c r="AV38" s="71"/>
      <c r="AW38" s="38">
        <v>13</v>
      </c>
      <c r="AX38" s="133">
        <v>24</v>
      </c>
      <c r="AY38" s="114" t="s">
        <v>228</v>
      </c>
      <c r="AZ38" s="127"/>
      <c r="BA38" s="127"/>
      <c r="BB38" s="128"/>
      <c r="BC38" s="75"/>
      <c r="BD38" s="38">
        <v>0</v>
      </c>
      <c r="BE38" s="112">
        <v>24</v>
      </c>
      <c r="BF38" s="115" t="s">
        <v>434</v>
      </c>
      <c r="BG38" s="77"/>
      <c r="BH38" s="38">
        <v>11</v>
      </c>
      <c r="BI38" s="126">
        <v>24</v>
      </c>
      <c r="BJ38" s="114" t="s">
        <v>495</v>
      </c>
      <c r="BK38" s="127"/>
      <c r="BL38" s="128"/>
      <c r="BM38" s="77"/>
      <c r="BN38" s="38">
        <v>0</v>
      </c>
      <c r="BO38" s="133">
        <v>24</v>
      </c>
      <c r="BP38" s="114" t="s">
        <v>397</v>
      </c>
      <c r="BQ38" s="128"/>
      <c r="BR38" s="77"/>
      <c r="BS38" s="39">
        <v>2</v>
      </c>
      <c r="BT38" s="133">
        <v>24</v>
      </c>
      <c r="BU38" s="114" t="s">
        <v>325</v>
      </c>
      <c r="BV38" s="128"/>
      <c r="BW38" s="77"/>
      <c r="BX38" s="38">
        <v>0</v>
      </c>
      <c r="BY38" s="126">
        <v>24</v>
      </c>
      <c r="BZ38" s="115" t="s">
        <v>328</v>
      </c>
      <c r="CA38" s="77"/>
      <c r="CB38" s="64">
        <v>1</v>
      </c>
      <c r="CC38" s="133">
        <v>24</v>
      </c>
      <c r="CD38" s="115" t="s">
        <v>281</v>
      </c>
      <c r="CE38" s="77"/>
      <c r="CF38" s="38">
        <v>0</v>
      </c>
      <c r="CG38" s="126"/>
      <c r="CH38" s="114"/>
      <c r="CI38" s="128"/>
      <c r="CJ38" s="77"/>
      <c r="CK38" s="38"/>
    </row>
    <row r="39" spans="1:89" ht="40.5" customHeight="1">
      <c r="A39" s="112"/>
      <c r="B39" s="116"/>
      <c r="C39" s="71"/>
      <c r="D39" s="39"/>
      <c r="E39" s="112">
        <v>25</v>
      </c>
      <c r="F39" s="116" t="s">
        <v>93</v>
      </c>
      <c r="G39" s="71"/>
      <c r="H39" s="39">
        <v>0</v>
      </c>
      <c r="I39" s="112"/>
      <c r="J39" s="116"/>
      <c r="K39" s="71"/>
      <c r="L39" s="38"/>
      <c r="M39" s="118">
        <v>25</v>
      </c>
      <c r="N39" s="116" t="s">
        <v>159</v>
      </c>
      <c r="O39" s="71"/>
      <c r="P39" s="39">
        <v>0</v>
      </c>
      <c r="Q39" s="112"/>
      <c r="R39" s="113"/>
      <c r="S39" s="119"/>
      <c r="T39" s="120"/>
      <c r="U39" s="71"/>
      <c r="V39" s="38"/>
      <c r="W39" s="112">
        <v>32</v>
      </c>
      <c r="X39" s="113" t="s">
        <v>550</v>
      </c>
      <c r="Y39" s="120"/>
      <c r="Z39" s="71"/>
      <c r="AA39" s="38">
        <v>0</v>
      </c>
      <c r="AB39" s="112">
        <v>25</v>
      </c>
      <c r="AC39" s="113" t="s">
        <v>129</v>
      </c>
      <c r="AD39" s="120"/>
      <c r="AE39" s="71"/>
      <c r="AF39" s="39">
        <v>10</v>
      </c>
      <c r="AG39" s="112"/>
      <c r="AH39" s="116"/>
      <c r="AI39" s="71"/>
      <c r="AJ39" s="38"/>
      <c r="AK39" s="112">
        <v>25</v>
      </c>
      <c r="AL39" s="113" t="s">
        <v>212</v>
      </c>
      <c r="AM39" s="119"/>
      <c r="AN39" s="119"/>
      <c r="AO39" s="120"/>
      <c r="AP39" s="71"/>
      <c r="AQ39" s="38">
        <v>4</v>
      </c>
      <c r="AR39" s="112">
        <v>25</v>
      </c>
      <c r="AS39" s="113" t="s">
        <v>418</v>
      </c>
      <c r="AT39" s="119"/>
      <c r="AU39" s="120"/>
      <c r="AV39" s="71"/>
      <c r="AW39" s="38">
        <v>2</v>
      </c>
      <c r="AX39" s="133">
        <v>25</v>
      </c>
      <c r="AY39" s="114" t="s">
        <v>229</v>
      </c>
      <c r="AZ39" s="127"/>
      <c r="BA39" s="127"/>
      <c r="BB39" s="128"/>
      <c r="BC39" s="75"/>
      <c r="BD39" s="38">
        <v>1</v>
      </c>
      <c r="BE39" s="112"/>
      <c r="BF39" s="115"/>
      <c r="BG39" s="77"/>
      <c r="BH39" s="38"/>
      <c r="BI39" s="126">
        <v>25</v>
      </c>
      <c r="BJ39" s="114" t="s">
        <v>496</v>
      </c>
      <c r="BK39" s="127"/>
      <c r="BL39" s="128"/>
      <c r="BM39" s="77"/>
      <c r="BN39" s="38">
        <v>0</v>
      </c>
      <c r="BO39" s="133">
        <v>25</v>
      </c>
      <c r="BP39" s="114" t="s">
        <v>397</v>
      </c>
      <c r="BQ39" s="128"/>
      <c r="BR39" s="77"/>
      <c r="BS39" s="39">
        <v>6</v>
      </c>
      <c r="BT39" s="133"/>
      <c r="BU39" s="114"/>
      <c r="BV39" s="128"/>
      <c r="BW39" s="77"/>
      <c r="BX39" s="38"/>
      <c r="BY39" s="126">
        <v>25</v>
      </c>
      <c r="BZ39" s="115" t="s">
        <v>274</v>
      </c>
      <c r="CA39" s="77"/>
      <c r="CB39" s="64">
        <v>2</v>
      </c>
      <c r="CC39" s="133">
        <v>25</v>
      </c>
      <c r="CD39" s="115" t="s">
        <v>337</v>
      </c>
      <c r="CE39" s="77"/>
      <c r="CF39" s="38">
        <v>1</v>
      </c>
      <c r="CG39" s="126"/>
      <c r="CH39" s="114"/>
      <c r="CI39" s="128"/>
      <c r="CJ39" s="77"/>
      <c r="CK39" s="38"/>
    </row>
    <row r="40" spans="1:89" ht="40.5" customHeight="1">
      <c r="A40" s="112"/>
      <c r="B40" s="116"/>
      <c r="C40" s="71"/>
      <c r="D40" s="39"/>
      <c r="E40" s="112">
        <v>26</v>
      </c>
      <c r="F40" s="116" t="s">
        <v>143</v>
      </c>
      <c r="G40" s="71"/>
      <c r="H40" s="39">
        <v>4</v>
      </c>
      <c r="I40" s="112"/>
      <c r="J40" s="116"/>
      <c r="K40" s="71"/>
      <c r="L40" s="38"/>
      <c r="M40" s="118">
        <v>26</v>
      </c>
      <c r="N40" s="116" t="s">
        <v>160</v>
      </c>
      <c r="O40" s="71"/>
      <c r="P40" s="39">
        <v>1</v>
      </c>
      <c r="Q40" s="112"/>
      <c r="R40" s="113"/>
      <c r="S40" s="119"/>
      <c r="T40" s="120"/>
      <c r="U40" s="71"/>
      <c r="V40" s="38"/>
      <c r="W40" s="112">
        <v>33</v>
      </c>
      <c r="X40" s="113" t="s">
        <v>105</v>
      </c>
      <c r="Y40" s="120"/>
      <c r="Z40" s="71"/>
      <c r="AA40" s="38">
        <v>0</v>
      </c>
      <c r="AB40" s="112">
        <v>26</v>
      </c>
      <c r="AC40" s="113" t="s">
        <v>38</v>
      </c>
      <c r="AD40" s="120"/>
      <c r="AE40" s="71"/>
      <c r="AF40" s="39">
        <v>16</v>
      </c>
      <c r="AG40" s="112"/>
      <c r="AH40" s="116"/>
      <c r="AI40" s="71"/>
      <c r="AJ40" s="38"/>
      <c r="AK40" s="112">
        <v>26</v>
      </c>
      <c r="AL40" s="113" t="s">
        <v>44</v>
      </c>
      <c r="AM40" s="119"/>
      <c r="AN40" s="119"/>
      <c r="AO40" s="120"/>
      <c r="AP40" s="71"/>
      <c r="AQ40" s="38">
        <v>11</v>
      </c>
      <c r="AR40" s="112">
        <v>26</v>
      </c>
      <c r="AS40" s="113" t="s">
        <v>419</v>
      </c>
      <c r="AT40" s="119"/>
      <c r="AU40" s="120"/>
      <c r="AV40" s="71"/>
      <c r="AW40" s="38">
        <v>14</v>
      </c>
      <c r="AX40" s="133">
        <v>26</v>
      </c>
      <c r="AY40" s="114" t="s">
        <v>230</v>
      </c>
      <c r="AZ40" s="127"/>
      <c r="BA40" s="127"/>
      <c r="BB40" s="128"/>
      <c r="BC40" s="75"/>
      <c r="BD40" s="38">
        <v>22</v>
      </c>
      <c r="BE40" s="112"/>
      <c r="BF40" s="115"/>
      <c r="BG40" s="77"/>
      <c r="BH40" s="38"/>
      <c r="BI40" s="126">
        <v>26</v>
      </c>
      <c r="BJ40" s="114" t="s">
        <v>497</v>
      </c>
      <c r="BK40" s="127"/>
      <c r="BL40" s="128"/>
      <c r="BM40" s="77"/>
      <c r="BN40" s="38">
        <v>0</v>
      </c>
      <c r="BO40" s="133">
        <v>26</v>
      </c>
      <c r="BP40" s="114" t="s">
        <v>398</v>
      </c>
      <c r="BQ40" s="128"/>
      <c r="BR40" s="77"/>
      <c r="BS40" s="39">
        <v>3</v>
      </c>
      <c r="BT40" s="133"/>
      <c r="BU40" s="114"/>
      <c r="BV40" s="128"/>
      <c r="BW40" s="77"/>
      <c r="BX40" s="38"/>
      <c r="BY40" s="126">
        <v>26</v>
      </c>
      <c r="BZ40" s="115" t="s">
        <v>275</v>
      </c>
      <c r="CA40" s="77"/>
      <c r="CB40" s="64">
        <v>0</v>
      </c>
      <c r="CC40" s="133">
        <v>26</v>
      </c>
      <c r="CD40" s="115" t="s">
        <v>282</v>
      </c>
      <c r="CE40" s="77"/>
      <c r="CF40" s="38">
        <v>1</v>
      </c>
      <c r="CG40" s="126"/>
      <c r="CH40" s="114"/>
      <c r="CI40" s="128"/>
      <c r="CJ40" s="77"/>
      <c r="CK40" s="38"/>
    </row>
    <row r="41" spans="1:89" ht="40.5" customHeight="1">
      <c r="A41" s="112"/>
      <c r="B41" s="116"/>
      <c r="C41" s="71"/>
      <c r="D41" s="39"/>
      <c r="E41" s="112">
        <v>27</v>
      </c>
      <c r="F41" s="116" t="s">
        <v>171</v>
      </c>
      <c r="G41" s="71"/>
      <c r="H41" s="39">
        <v>1</v>
      </c>
      <c r="I41" s="112"/>
      <c r="J41" s="116"/>
      <c r="K41" s="71"/>
      <c r="L41" s="38"/>
      <c r="M41" s="118">
        <v>27</v>
      </c>
      <c r="N41" s="116" t="s">
        <v>361</v>
      </c>
      <c r="O41" s="71"/>
      <c r="P41" s="39">
        <v>0</v>
      </c>
      <c r="Q41" s="112"/>
      <c r="R41" s="113"/>
      <c r="S41" s="119"/>
      <c r="T41" s="120"/>
      <c r="U41" s="71"/>
      <c r="V41" s="38"/>
      <c r="W41" s="112">
        <v>34</v>
      </c>
      <c r="X41" s="113" t="s">
        <v>106</v>
      </c>
      <c r="Y41" s="120"/>
      <c r="Z41" s="71"/>
      <c r="AA41" s="38">
        <v>0</v>
      </c>
      <c r="AB41" s="112">
        <v>27</v>
      </c>
      <c r="AC41" s="113" t="s">
        <v>46</v>
      </c>
      <c r="AD41" s="120"/>
      <c r="AE41" s="71"/>
      <c r="AF41" s="39">
        <v>13</v>
      </c>
      <c r="AG41" s="112"/>
      <c r="AH41" s="116"/>
      <c r="AI41" s="71"/>
      <c r="AJ41" s="38"/>
      <c r="AK41" s="112">
        <v>27</v>
      </c>
      <c r="AL41" s="113" t="s">
        <v>177</v>
      </c>
      <c r="AM41" s="119"/>
      <c r="AN41" s="119"/>
      <c r="AO41" s="120"/>
      <c r="AP41" s="71"/>
      <c r="AQ41" s="38">
        <v>18</v>
      </c>
      <c r="AR41" s="112">
        <v>27</v>
      </c>
      <c r="AS41" s="113" t="s">
        <v>420</v>
      </c>
      <c r="AT41" s="119"/>
      <c r="AU41" s="120"/>
      <c r="AV41" s="71"/>
      <c r="AW41" s="38">
        <v>2</v>
      </c>
      <c r="AX41" s="133">
        <v>27</v>
      </c>
      <c r="AY41" s="114" t="s">
        <v>552</v>
      </c>
      <c r="AZ41" s="127"/>
      <c r="BA41" s="127"/>
      <c r="BB41" s="128"/>
      <c r="BC41" s="75"/>
      <c r="BD41" s="38">
        <v>0</v>
      </c>
      <c r="BE41" s="112"/>
      <c r="BF41" s="115"/>
      <c r="BG41" s="77"/>
      <c r="BH41" s="38"/>
      <c r="BI41" s="126">
        <v>27</v>
      </c>
      <c r="BJ41" s="114" t="s">
        <v>498</v>
      </c>
      <c r="BK41" s="127"/>
      <c r="BL41" s="128"/>
      <c r="BM41" s="77"/>
      <c r="BN41" s="38">
        <v>0</v>
      </c>
      <c r="BO41" s="133">
        <v>27</v>
      </c>
      <c r="BP41" s="114" t="s">
        <v>320</v>
      </c>
      <c r="BQ41" s="128"/>
      <c r="BR41" s="77"/>
      <c r="BS41" s="39">
        <v>1</v>
      </c>
      <c r="BT41" s="133"/>
      <c r="BU41" s="114"/>
      <c r="BV41" s="128"/>
      <c r="BW41" s="77"/>
      <c r="BX41" s="38"/>
      <c r="BY41" s="126">
        <v>27</v>
      </c>
      <c r="BZ41" s="115" t="s">
        <v>276</v>
      </c>
      <c r="CA41" s="77"/>
      <c r="CB41" s="64">
        <v>0</v>
      </c>
      <c r="CC41" s="133">
        <v>27</v>
      </c>
      <c r="CD41" s="115" t="s">
        <v>336</v>
      </c>
      <c r="CE41" s="77"/>
      <c r="CF41" s="38">
        <v>0</v>
      </c>
      <c r="CG41" s="126"/>
      <c r="CH41" s="114"/>
      <c r="CI41" s="128"/>
      <c r="CJ41" s="77"/>
      <c r="CK41" s="38"/>
    </row>
    <row r="42" spans="1:89" ht="40.5" customHeight="1">
      <c r="A42" s="112"/>
      <c r="B42" s="116"/>
      <c r="C42" s="71"/>
      <c r="D42" s="39"/>
      <c r="E42" s="112"/>
      <c r="F42" s="116"/>
      <c r="G42" s="71"/>
      <c r="H42" s="39"/>
      <c r="I42" s="112"/>
      <c r="J42" s="116"/>
      <c r="K42" s="71"/>
      <c r="L42" s="38"/>
      <c r="M42" s="118">
        <v>28</v>
      </c>
      <c r="N42" s="116" t="s">
        <v>161</v>
      </c>
      <c r="O42" s="71"/>
      <c r="P42" s="39">
        <v>42</v>
      </c>
      <c r="Q42" s="112"/>
      <c r="R42" s="113"/>
      <c r="S42" s="119"/>
      <c r="T42" s="120"/>
      <c r="U42" s="71"/>
      <c r="V42" s="38"/>
      <c r="W42" s="112"/>
      <c r="X42" s="113"/>
      <c r="Y42" s="120"/>
      <c r="Z42" s="71"/>
      <c r="AA42" s="38"/>
      <c r="AB42" s="112">
        <v>28</v>
      </c>
      <c r="AC42" s="113" t="s">
        <v>130</v>
      </c>
      <c r="AD42" s="120"/>
      <c r="AE42" s="71"/>
      <c r="AF42" s="39">
        <v>4</v>
      </c>
      <c r="AG42" s="112"/>
      <c r="AH42" s="116"/>
      <c r="AI42" s="71"/>
      <c r="AJ42" s="38"/>
      <c r="AK42" s="112">
        <v>28</v>
      </c>
      <c r="AL42" s="113" t="s">
        <v>441</v>
      </c>
      <c r="AM42" s="119"/>
      <c r="AN42" s="119"/>
      <c r="AO42" s="120"/>
      <c r="AP42" s="71"/>
      <c r="AQ42" s="38">
        <v>28</v>
      </c>
      <c r="AR42" s="112">
        <v>28</v>
      </c>
      <c r="AS42" s="113" t="s">
        <v>421</v>
      </c>
      <c r="AT42" s="119"/>
      <c r="AU42" s="120"/>
      <c r="AV42" s="71"/>
      <c r="AW42" s="38">
        <v>4</v>
      </c>
      <c r="AX42" s="133">
        <v>28</v>
      </c>
      <c r="AY42" s="114" t="s">
        <v>231</v>
      </c>
      <c r="AZ42" s="127"/>
      <c r="BA42" s="127"/>
      <c r="BB42" s="128"/>
      <c r="BC42" s="75"/>
      <c r="BD42" s="38">
        <v>0</v>
      </c>
      <c r="BE42" s="112"/>
      <c r="BF42" s="115"/>
      <c r="BG42" s="77"/>
      <c r="BH42" s="38"/>
      <c r="BI42" s="126">
        <v>28</v>
      </c>
      <c r="BJ42" s="114" t="s">
        <v>499</v>
      </c>
      <c r="BK42" s="127"/>
      <c r="BL42" s="128"/>
      <c r="BM42" s="77"/>
      <c r="BN42" s="38">
        <v>0</v>
      </c>
      <c r="BO42" s="133">
        <v>28</v>
      </c>
      <c r="BP42" s="114" t="s">
        <v>399</v>
      </c>
      <c r="BQ42" s="128"/>
      <c r="BR42" s="77"/>
      <c r="BS42" s="39">
        <v>6</v>
      </c>
      <c r="BT42" s="133"/>
      <c r="BU42" s="114"/>
      <c r="BV42" s="128"/>
      <c r="BW42" s="77"/>
      <c r="BX42" s="38"/>
      <c r="BY42" s="126">
        <v>28</v>
      </c>
      <c r="BZ42" s="115" t="s">
        <v>277</v>
      </c>
      <c r="CA42" s="77"/>
      <c r="CB42" s="64">
        <v>0</v>
      </c>
      <c r="CC42" s="133">
        <v>28</v>
      </c>
      <c r="CD42" s="115" t="s">
        <v>290</v>
      </c>
      <c r="CE42" s="77"/>
      <c r="CF42" s="38">
        <v>7</v>
      </c>
      <c r="CG42" s="126"/>
      <c r="CH42" s="114"/>
      <c r="CI42" s="128"/>
      <c r="CJ42" s="77"/>
      <c r="CK42" s="38"/>
    </row>
    <row r="43" spans="1:89" ht="40.5" customHeight="1">
      <c r="A43" s="112"/>
      <c r="B43" s="116"/>
      <c r="C43" s="71"/>
      <c r="D43" s="39"/>
      <c r="E43" s="112"/>
      <c r="F43" s="116"/>
      <c r="G43" s="71"/>
      <c r="H43" s="39"/>
      <c r="I43" s="112"/>
      <c r="J43" s="116"/>
      <c r="K43" s="71"/>
      <c r="L43" s="38"/>
      <c r="M43" s="118">
        <v>29</v>
      </c>
      <c r="N43" s="116" t="s">
        <v>173</v>
      </c>
      <c r="O43" s="71"/>
      <c r="P43" s="39">
        <v>6</v>
      </c>
      <c r="Q43" s="112"/>
      <c r="R43" s="113"/>
      <c r="S43" s="119"/>
      <c r="T43" s="120"/>
      <c r="U43" s="71"/>
      <c r="V43" s="38"/>
      <c r="W43" s="112">
        <v>41</v>
      </c>
      <c r="X43" s="113" t="s">
        <v>514</v>
      </c>
      <c r="Y43" s="120"/>
      <c r="Z43" s="71"/>
      <c r="AA43" s="38">
        <v>0</v>
      </c>
      <c r="AB43" s="112" t="s">
        <v>428</v>
      </c>
      <c r="AC43" s="113" t="s">
        <v>371</v>
      </c>
      <c r="AD43" s="120"/>
      <c r="AE43" s="71"/>
      <c r="AF43" s="39">
        <v>17</v>
      </c>
      <c r="AG43" s="112"/>
      <c r="AH43" s="116"/>
      <c r="AI43" s="71"/>
      <c r="AJ43" s="38"/>
      <c r="AK43" s="112"/>
      <c r="AL43" s="113"/>
      <c r="AM43" s="119"/>
      <c r="AN43" s="119"/>
      <c r="AO43" s="120"/>
      <c r="AP43" s="71"/>
      <c r="AQ43" s="38"/>
      <c r="AR43" s="112">
        <v>29</v>
      </c>
      <c r="AS43" s="113" t="s">
        <v>422</v>
      </c>
      <c r="AT43" s="119"/>
      <c r="AU43" s="120"/>
      <c r="AV43" s="71"/>
      <c r="AW43" s="38">
        <v>2</v>
      </c>
      <c r="AX43" s="133">
        <v>29</v>
      </c>
      <c r="AY43" s="114" t="s">
        <v>232</v>
      </c>
      <c r="AZ43" s="127"/>
      <c r="BA43" s="127"/>
      <c r="BB43" s="128"/>
      <c r="BC43" s="75"/>
      <c r="BD43" s="38">
        <v>0</v>
      </c>
      <c r="BE43" s="112"/>
      <c r="BF43" s="115"/>
      <c r="BG43" s="77"/>
      <c r="BH43" s="38"/>
      <c r="BI43" s="126"/>
      <c r="BJ43" s="114"/>
      <c r="BK43" s="127"/>
      <c r="BL43" s="128"/>
      <c r="BM43" s="77"/>
      <c r="BN43" s="38"/>
      <c r="BO43" s="133">
        <v>29</v>
      </c>
      <c r="BP43" s="114" t="s">
        <v>248</v>
      </c>
      <c r="BQ43" s="128"/>
      <c r="BR43" s="77"/>
      <c r="BS43" s="39">
        <v>1</v>
      </c>
      <c r="BT43" s="133"/>
      <c r="BU43" s="114"/>
      <c r="BV43" s="128"/>
      <c r="BW43" s="77"/>
      <c r="BX43" s="38"/>
      <c r="BY43" s="126">
        <v>29</v>
      </c>
      <c r="BZ43" s="115" t="s">
        <v>278</v>
      </c>
      <c r="CA43" s="77"/>
      <c r="CB43" s="64">
        <v>0</v>
      </c>
      <c r="CC43" s="133">
        <v>29</v>
      </c>
      <c r="CD43" s="115" t="s">
        <v>283</v>
      </c>
      <c r="CE43" s="77"/>
      <c r="CF43" s="38">
        <v>6</v>
      </c>
      <c r="CG43" s="126"/>
      <c r="CH43" s="114"/>
      <c r="CI43" s="128"/>
      <c r="CJ43" s="77"/>
      <c r="CK43" s="38"/>
    </row>
    <row r="44" spans="1:89" ht="46.5" customHeight="1">
      <c r="A44" s="112"/>
      <c r="B44" s="116"/>
      <c r="C44" s="71"/>
      <c r="D44" s="39"/>
      <c r="E44" s="112"/>
      <c r="F44" s="116"/>
      <c r="G44" s="71"/>
      <c r="H44" s="39"/>
      <c r="I44" s="112"/>
      <c r="J44" s="116"/>
      <c r="K44" s="71"/>
      <c r="L44" s="38"/>
      <c r="M44" s="118">
        <v>30</v>
      </c>
      <c r="N44" s="116" t="s">
        <v>162</v>
      </c>
      <c r="O44" s="71"/>
      <c r="P44" s="39">
        <v>2</v>
      </c>
      <c r="Q44" s="112"/>
      <c r="R44" s="113"/>
      <c r="S44" s="119"/>
      <c r="T44" s="120"/>
      <c r="U44" s="71"/>
      <c r="V44" s="38"/>
      <c r="W44" s="112">
        <v>42</v>
      </c>
      <c r="X44" s="113" t="s">
        <v>515</v>
      </c>
      <c r="Y44" s="120"/>
      <c r="Z44" s="71"/>
      <c r="AA44" s="38">
        <v>0</v>
      </c>
      <c r="AB44" s="112"/>
      <c r="AC44" s="113"/>
      <c r="AD44" s="120"/>
      <c r="AE44" s="71"/>
      <c r="AF44" s="39"/>
      <c r="AG44" s="112"/>
      <c r="AH44" s="116"/>
      <c r="AI44" s="71"/>
      <c r="AJ44" s="38"/>
      <c r="AK44" s="112"/>
      <c r="AL44" s="113"/>
      <c r="AM44" s="119"/>
      <c r="AN44" s="119"/>
      <c r="AO44" s="120"/>
      <c r="AP44" s="71"/>
      <c r="AQ44" s="38"/>
      <c r="AR44" s="112">
        <v>30</v>
      </c>
      <c r="AS44" s="113" t="s">
        <v>423</v>
      </c>
      <c r="AT44" s="119"/>
      <c r="AU44" s="120"/>
      <c r="AV44" s="71"/>
      <c r="AW44" s="38">
        <v>9</v>
      </c>
      <c r="AX44" s="133">
        <v>30</v>
      </c>
      <c r="AY44" s="114" t="s">
        <v>457</v>
      </c>
      <c r="AZ44" s="127"/>
      <c r="BA44" s="127"/>
      <c r="BB44" s="128"/>
      <c r="BC44" s="75"/>
      <c r="BD44" s="38">
        <v>0</v>
      </c>
      <c r="BE44" s="112"/>
      <c r="BF44" s="115"/>
      <c r="BG44" s="77"/>
      <c r="BH44" s="38"/>
      <c r="BI44" s="126"/>
      <c r="BJ44" s="114"/>
      <c r="BK44" s="127"/>
      <c r="BL44" s="128"/>
      <c r="BM44" s="77"/>
      <c r="BN44" s="38"/>
      <c r="BO44" s="133">
        <v>30</v>
      </c>
      <c r="BP44" s="114" t="s">
        <v>432</v>
      </c>
      <c r="BQ44" s="128"/>
      <c r="BR44" s="77"/>
      <c r="BS44" s="39">
        <v>4</v>
      </c>
      <c r="BT44" s="133"/>
      <c r="BU44" s="114"/>
      <c r="BV44" s="128"/>
      <c r="BW44" s="77"/>
      <c r="BX44" s="38"/>
      <c r="BY44" s="126">
        <v>30</v>
      </c>
      <c r="BZ44" s="115" t="s">
        <v>326</v>
      </c>
      <c r="CA44" s="77"/>
      <c r="CB44" s="64">
        <v>2</v>
      </c>
      <c r="CC44" s="133">
        <v>30</v>
      </c>
      <c r="CD44" s="115" t="s">
        <v>586</v>
      </c>
      <c r="CE44" s="77"/>
      <c r="CF44" s="38">
        <v>0</v>
      </c>
      <c r="CG44" s="126"/>
      <c r="CH44" s="114"/>
      <c r="CI44" s="128"/>
      <c r="CJ44" s="77"/>
      <c r="CK44" s="38"/>
    </row>
    <row r="45" spans="1:89" ht="46.5" customHeight="1">
      <c r="A45" s="112"/>
      <c r="B45" s="116"/>
      <c r="C45" s="71"/>
      <c r="D45" s="39"/>
      <c r="E45" s="112"/>
      <c r="F45" s="116"/>
      <c r="G45" s="71"/>
      <c r="H45" s="39"/>
      <c r="I45" s="112"/>
      <c r="J45" s="116"/>
      <c r="K45" s="71"/>
      <c r="L45" s="38"/>
      <c r="M45" s="118">
        <v>31</v>
      </c>
      <c r="N45" s="116" t="s">
        <v>308</v>
      </c>
      <c r="O45" s="71"/>
      <c r="P45" s="39">
        <v>3</v>
      </c>
      <c r="Q45" s="112"/>
      <c r="R45" s="113"/>
      <c r="S45" s="119"/>
      <c r="T45" s="120"/>
      <c r="U45" s="71"/>
      <c r="V45" s="38"/>
      <c r="W45" s="112">
        <v>43</v>
      </c>
      <c r="X45" s="113" t="s">
        <v>516</v>
      </c>
      <c r="Y45" s="120"/>
      <c r="Z45" s="71"/>
      <c r="AA45" s="38">
        <v>0</v>
      </c>
      <c r="AB45" s="112"/>
      <c r="AC45" s="113"/>
      <c r="AD45" s="120"/>
      <c r="AE45" s="71"/>
      <c r="AF45" s="39"/>
      <c r="AG45" s="112"/>
      <c r="AH45" s="116"/>
      <c r="AI45" s="71"/>
      <c r="AJ45" s="38"/>
      <c r="AK45" s="112"/>
      <c r="AL45" s="113"/>
      <c r="AM45" s="119"/>
      <c r="AN45" s="119"/>
      <c r="AO45" s="120"/>
      <c r="AP45" s="71"/>
      <c r="AQ45" s="38"/>
      <c r="AR45" s="112">
        <v>31</v>
      </c>
      <c r="AS45" s="113" t="s">
        <v>458</v>
      </c>
      <c r="AT45" s="119"/>
      <c r="AU45" s="120"/>
      <c r="AV45" s="71"/>
      <c r="AW45" s="38">
        <v>6</v>
      </c>
      <c r="AX45" s="133">
        <v>31</v>
      </c>
      <c r="AY45" s="114"/>
      <c r="AZ45" s="127"/>
      <c r="BA45" s="127"/>
      <c r="BB45" s="128"/>
      <c r="BC45" s="75"/>
      <c r="BD45" s="38"/>
      <c r="BE45" s="112"/>
      <c r="BF45" s="115"/>
      <c r="BG45" s="77"/>
      <c r="BH45" s="38"/>
      <c r="BI45" s="126"/>
      <c r="BJ45" s="114"/>
      <c r="BK45" s="127"/>
      <c r="BL45" s="128"/>
      <c r="BM45" s="77"/>
      <c r="BN45" s="38"/>
      <c r="BO45" s="133">
        <v>31</v>
      </c>
      <c r="BP45" s="114" t="s">
        <v>433</v>
      </c>
      <c r="BQ45" s="128"/>
      <c r="BR45" s="77"/>
      <c r="BS45" s="39">
        <v>5</v>
      </c>
      <c r="BT45" s="133"/>
      <c r="BU45" s="114"/>
      <c r="BV45" s="128"/>
      <c r="BW45" s="77"/>
      <c r="BX45" s="38"/>
      <c r="BY45" s="126">
        <v>31</v>
      </c>
      <c r="BZ45" s="115" t="s">
        <v>279</v>
      </c>
      <c r="CA45" s="77"/>
      <c r="CB45" s="64">
        <v>0</v>
      </c>
      <c r="CC45" s="133">
        <v>31</v>
      </c>
      <c r="CD45" s="115"/>
      <c r="CE45" s="77"/>
      <c r="CF45" s="38"/>
      <c r="CG45" s="126"/>
      <c r="CH45" s="114"/>
      <c r="CI45" s="128"/>
      <c r="CJ45" s="77"/>
      <c r="CK45" s="38"/>
    </row>
    <row r="46" spans="1:89" ht="46.5" customHeight="1">
      <c r="A46" s="112"/>
      <c r="B46" s="116"/>
      <c r="C46" s="71"/>
      <c r="D46" s="39"/>
      <c r="E46" s="112"/>
      <c r="F46" s="116"/>
      <c r="G46" s="71"/>
      <c r="H46" s="39"/>
      <c r="I46" s="112"/>
      <c r="J46" s="116"/>
      <c r="K46" s="71"/>
      <c r="L46" s="38"/>
      <c r="M46" s="118">
        <v>32</v>
      </c>
      <c r="N46" s="116" t="s">
        <v>163</v>
      </c>
      <c r="O46" s="71"/>
      <c r="P46" s="39">
        <v>4</v>
      </c>
      <c r="Q46" s="112"/>
      <c r="R46" s="113"/>
      <c r="S46" s="119"/>
      <c r="T46" s="120"/>
      <c r="U46" s="71"/>
      <c r="V46" s="38"/>
      <c r="W46" s="112">
        <v>44</v>
      </c>
      <c r="X46" s="113" t="s">
        <v>517</v>
      </c>
      <c r="Y46" s="120"/>
      <c r="Z46" s="71"/>
      <c r="AA46" s="38">
        <v>0</v>
      </c>
      <c r="AB46" s="112"/>
      <c r="AC46" s="113"/>
      <c r="AD46" s="120"/>
      <c r="AE46" s="71"/>
      <c r="AF46" s="39"/>
      <c r="AG46" s="112"/>
      <c r="AH46" s="116"/>
      <c r="AI46" s="71"/>
      <c r="AJ46" s="38"/>
      <c r="AK46" s="112"/>
      <c r="AL46" s="113"/>
      <c r="AM46" s="119"/>
      <c r="AN46" s="119"/>
      <c r="AO46" s="120"/>
      <c r="AP46" s="71"/>
      <c r="AQ46" s="38"/>
      <c r="AR46" s="112">
        <v>32</v>
      </c>
      <c r="AS46" s="113" t="s">
        <v>424</v>
      </c>
      <c r="AT46" s="119"/>
      <c r="AU46" s="120"/>
      <c r="AV46" s="71"/>
      <c r="AW46" s="38">
        <v>30</v>
      </c>
      <c r="AX46" s="133">
        <v>32</v>
      </c>
      <c r="AY46" s="114" t="s">
        <v>454</v>
      </c>
      <c r="AZ46" s="127"/>
      <c r="BA46" s="127"/>
      <c r="BB46" s="128"/>
      <c r="BC46" s="75"/>
      <c r="BD46" s="38">
        <v>5</v>
      </c>
      <c r="BE46" s="112"/>
      <c r="BF46" s="115"/>
      <c r="BG46" s="77"/>
      <c r="BH46" s="38"/>
      <c r="BI46" s="126"/>
      <c r="BJ46" s="114"/>
      <c r="BK46" s="127"/>
      <c r="BL46" s="128"/>
      <c r="BM46" s="77"/>
      <c r="BN46" s="38"/>
      <c r="BO46" s="133"/>
      <c r="BP46" s="114"/>
      <c r="BQ46" s="128"/>
      <c r="BR46" s="77"/>
      <c r="BS46" s="39"/>
      <c r="BT46" s="133"/>
      <c r="BU46" s="114"/>
      <c r="BV46" s="128"/>
      <c r="BW46" s="77"/>
      <c r="BX46" s="38"/>
      <c r="BY46" s="126">
        <v>32</v>
      </c>
      <c r="BZ46" s="115" t="s">
        <v>280</v>
      </c>
      <c r="CA46" s="77"/>
      <c r="CB46" s="64">
        <v>1</v>
      </c>
      <c r="CC46" s="133">
        <v>32</v>
      </c>
      <c r="CD46" s="115" t="s">
        <v>281</v>
      </c>
      <c r="CE46" s="77"/>
      <c r="CF46" s="38">
        <v>0</v>
      </c>
      <c r="CG46" s="126"/>
      <c r="CH46" s="114"/>
      <c r="CI46" s="128"/>
      <c r="CJ46" s="77"/>
      <c r="CK46" s="38"/>
    </row>
    <row r="47" spans="1:89" ht="40.5" customHeight="1">
      <c r="A47" s="112"/>
      <c r="B47" s="116"/>
      <c r="C47" s="71"/>
      <c r="D47" s="39"/>
      <c r="E47" s="112"/>
      <c r="F47" s="116"/>
      <c r="G47" s="71"/>
      <c r="H47" s="39"/>
      <c r="I47" s="112"/>
      <c r="J47" s="116"/>
      <c r="K47" s="71"/>
      <c r="L47" s="38"/>
      <c r="M47" s="118">
        <v>33</v>
      </c>
      <c r="N47" s="116" t="s">
        <v>164</v>
      </c>
      <c r="O47" s="71"/>
      <c r="P47" s="39">
        <v>5</v>
      </c>
      <c r="Q47" s="112"/>
      <c r="R47" s="113"/>
      <c r="S47" s="119"/>
      <c r="T47" s="120"/>
      <c r="U47" s="71"/>
      <c r="V47" s="38"/>
      <c r="W47" s="112">
        <v>45</v>
      </c>
      <c r="X47" s="113" t="s">
        <v>518</v>
      </c>
      <c r="Y47" s="120"/>
      <c r="Z47" s="71"/>
      <c r="AA47" s="38">
        <v>0</v>
      </c>
      <c r="AB47" s="112"/>
      <c r="AC47" s="113"/>
      <c r="AD47" s="120"/>
      <c r="AE47" s="71"/>
      <c r="AF47" s="39"/>
      <c r="AG47" s="112"/>
      <c r="AH47" s="116"/>
      <c r="AI47" s="71"/>
      <c r="AJ47" s="38"/>
      <c r="AK47" s="112"/>
      <c r="AL47" s="113"/>
      <c r="AM47" s="119"/>
      <c r="AN47" s="119"/>
      <c r="AO47" s="120"/>
      <c r="AP47" s="71"/>
      <c r="AQ47" s="38"/>
      <c r="AR47" s="112">
        <v>33</v>
      </c>
      <c r="AS47" s="113" t="s">
        <v>425</v>
      </c>
      <c r="AT47" s="119"/>
      <c r="AU47" s="120"/>
      <c r="AV47" s="71"/>
      <c r="AW47" s="38">
        <v>27</v>
      </c>
      <c r="AX47" s="133">
        <v>33</v>
      </c>
      <c r="AY47" s="114" t="s">
        <v>233</v>
      </c>
      <c r="AZ47" s="127"/>
      <c r="BA47" s="127"/>
      <c r="BB47" s="128"/>
      <c r="BC47" s="75"/>
      <c r="BD47" s="38">
        <v>11</v>
      </c>
      <c r="BE47" s="112"/>
      <c r="BF47" s="115"/>
      <c r="BG47" s="77"/>
      <c r="BH47" s="38"/>
      <c r="BI47" s="126"/>
      <c r="BJ47" s="114"/>
      <c r="BK47" s="127"/>
      <c r="BL47" s="128"/>
      <c r="BM47" s="77"/>
      <c r="BN47" s="38"/>
      <c r="BO47" s="133"/>
      <c r="BP47" s="114"/>
      <c r="BQ47" s="128"/>
      <c r="BR47" s="77"/>
      <c r="BS47" s="39"/>
      <c r="BT47" s="133"/>
      <c r="BU47" s="114"/>
      <c r="BV47" s="128"/>
      <c r="BW47" s="77"/>
      <c r="BX47" s="38"/>
      <c r="BY47" s="126">
        <v>33</v>
      </c>
      <c r="BZ47" s="115" t="s">
        <v>19</v>
      </c>
      <c r="CA47" s="77"/>
      <c r="CB47" s="64">
        <v>1</v>
      </c>
      <c r="CC47" s="133">
        <v>33</v>
      </c>
      <c r="CD47" s="115" t="s">
        <v>284</v>
      </c>
      <c r="CE47" s="77"/>
      <c r="CF47" s="38">
        <v>0</v>
      </c>
      <c r="CG47" s="126"/>
      <c r="CH47" s="114"/>
      <c r="CI47" s="128"/>
      <c r="CJ47" s="77"/>
      <c r="CK47" s="38"/>
    </row>
    <row r="48" spans="1:89" ht="46.5" customHeight="1">
      <c r="A48" s="112"/>
      <c r="B48" s="116"/>
      <c r="C48" s="71"/>
      <c r="D48" s="39"/>
      <c r="E48" s="112"/>
      <c r="F48" s="116"/>
      <c r="G48" s="71"/>
      <c r="H48" s="39"/>
      <c r="I48" s="112"/>
      <c r="J48" s="116"/>
      <c r="K48" s="71"/>
      <c r="L48" s="38"/>
      <c r="M48" s="118">
        <v>34</v>
      </c>
      <c r="N48" s="116" t="s">
        <v>165</v>
      </c>
      <c r="O48" s="71"/>
      <c r="P48" s="39">
        <v>0</v>
      </c>
      <c r="Q48" s="112"/>
      <c r="R48" s="113"/>
      <c r="S48" s="119"/>
      <c r="T48" s="120"/>
      <c r="U48" s="71"/>
      <c r="V48" s="38"/>
      <c r="W48" s="112"/>
      <c r="X48" s="113"/>
      <c r="Y48" s="120"/>
      <c r="Z48" s="71"/>
      <c r="AA48" s="38"/>
      <c r="AB48" s="112"/>
      <c r="AC48" s="113"/>
      <c r="AD48" s="120"/>
      <c r="AE48" s="71"/>
      <c r="AF48" s="39"/>
      <c r="AG48" s="112"/>
      <c r="AH48" s="116"/>
      <c r="AI48" s="71"/>
      <c r="AJ48" s="38"/>
      <c r="AK48" s="112"/>
      <c r="AL48" s="113"/>
      <c r="AM48" s="119"/>
      <c r="AN48" s="119"/>
      <c r="AO48" s="120"/>
      <c r="AP48" s="71"/>
      <c r="AQ48" s="38"/>
      <c r="AR48" s="112">
        <v>34</v>
      </c>
      <c r="AS48" s="113" t="s">
        <v>179</v>
      </c>
      <c r="AT48" s="119"/>
      <c r="AU48" s="120"/>
      <c r="AV48" s="71"/>
      <c r="AW48" s="38">
        <v>8</v>
      </c>
      <c r="AX48" s="133">
        <v>34</v>
      </c>
      <c r="AY48" s="114" t="s">
        <v>455</v>
      </c>
      <c r="AZ48" s="127"/>
      <c r="BA48" s="127"/>
      <c r="BB48" s="128"/>
      <c r="BC48" s="75"/>
      <c r="BD48" s="38">
        <v>108</v>
      </c>
      <c r="BE48" s="112"/>
      <c r="BF48" s="115"/>
      <c r="BG48" s="77"/>
      <c r="BH48" s="38"/>
      <c r="BI48" s="126"/>
      <c r="BJ48" s="114"/>
      <c r="BK48" s="127"/>
      <c r="BL48" s="128"/>
      <c r="BM48" s="77"/>
      <c r="BN48" s="38"/>
      <c r="BO48" s="133"/>
      <c r="BP48" s="114"/>
      <c r="BQ48" s="128"/>
      <c r="BR48" s="77"/>
      <c r="BS48" s="39"/>
      <c r="BT48" s="133"/>
      <c r="BU48" s="114"/>
      <c r="BV48" s="128"/>
      <c r="BW48" s="77"/>
      <c r="BX48" s="38"/>
      <c r="BY48" s="126"/>
      <c r="BZ48" s="115"/>
      <c r="CA48" s="77"/>
      <c r="CB48" s="64"/>
      <c r="CC48" s="133">
        <v>34</v>
      </c>
      <c r="CD48" s="115" t="s">
        <v>594</v>
      </c>
      <c r="CE48" s="77"/>
      <c r="CF48" s="38">
        <v>1</v>
      </c>
      <c r="CG48" s="126"/>
      <c r="CH48" s="114"/>
      <c r="CI48" s="128"/>
      <c r="CJ48" s="77"/>
      <c r="CK48" s="38"/>
    </row>
    <row r="49" spans="1:89" ht="40.5" customHeight="1">
      <c r="A49" s="112"/>
      <c r="B49" s="116"/>
      <c r="C49" s="71"/>
      <c r="D49" s="39"/>
      <c r="E49" s="112"/>
      <c r="F49" s="116"/>
      <c r="G49" s="71"/>
      <c r="H49" s="39"/>
      <c r="I49" s="112"/>
      <c r="J49" s="116"/>
      <c r="K49" s="71"/>
      <c r="L49" s="38"/>
      <c r="M49" s="118">
        <v>35</v>
      </c>
      <c r="N49" s="116" t="s">
        <v>166</v>
      </c>
      <c r="O49" s="71"/>
      <c r="P49" s="39">
        <v>6</v>
      </c>
      <c r="Q49" s="112"/>
      <c r="R49" s="113"/>
      <c r="S49" s="119"/>
      <c r="T49" s="120"/>
      <c r="U49" s="71"/>
      <c r="V49" s="38"/>
      <c r="W49" s="112"/>
      <c r="X49" s="113"/>
      <c r="Y49" s="120"/>
      <c r="Z49" s="71"/>
      <c r="AA49" s="38"/>
      <c r="AB49" s="112"/>
      <c r="AC49" s="113"/>
      <c r="AD49" s="120"/>
      <c r="AE49" s="71"/>
      <c r="AF49" s="39"/>
      <c r="AG49" s="112"/>
      <c r="AH49" s="116"/>
      <c r="AI49" s="71"/>
      <c r="AJ49" s="38"/>
      <c r="AK49" s="112"/>
      <c r="AL49" s="113"/>
      <c r="AM49" s="119"/>
      <c r="AN49" s="119"/>
      <c r="AO49" s="120"/>
      <c r="AP49" s="71"/>
      <c r="AQ49" s="38"/>
      <c r="AR49" s="112">
        <v>35</v>
      </c>
      <c r="AS49" s="113" t="s">
        <v>426</v>
      </c>
      <c r="AT49" s="119"/>
      <c r="AU49" s="120"/>
      <c r="AV49" s="71"/>
      <c r="AW49" s="38">
        <v>3</v>
      </c>
      <c r="AX49" s="133">
        <v>35</v>
      </c>
      <c r="AY49" s="114" t="s">
        <v>553</v>
      </c>
      <c r="AZ49" s="127"/>
      <c r="BA49" s="127"/>
      <c r="BB49" s="128"/>
      <c r="BC49" s="75"/>
      <c r="BD49" s="38">
        <v>0</v>
      </c>
      <c r="BE49" s="112"/>
      <c r="BF49" s="115"/>
      <c r="BG49" s="77"/>
      <c r="BH49" s="38"/>
      <c r="BI49" s="126"/>
      <c r="BJ49" s="114"/>
      <c r="BK49" s="127"/>
      <c r="BL49" s="128"/>
      <c r="BM49" s="77"/>
      <c r="BN49" s="38"/>
      <c r="BO49" s="133"/>
      <c r="BP49" s="114"/>
      <c r="BQ49" s="128"/>
      <c r="BR49" s="77"/>
      <c r="BS49" s="39"/>
      <c r="BT49" s="133"/>
      <c r="BU49" s="114"/>
      <c r="BV49" s="128"/>
      <c r="BW49" s="77"/>
      <c r="BX49" s="38"/>
      <c r="BY49" s="126"/>
      <c r="BZ49" s="115"/>
      <c r="CA49" s="77"/>
      <c r="CB49" s="64"/>
      <c r="CC49" s="133">
        <v>35</v>
      </c>
      <c r="CD49" s="115" t="s">
        <v>593</v>
      </c>
      <c r="CE49" s="77"/>
      <c r="CF49" s="38">
        <v>0</v>
      </c>
      <c r="CG49" s="126"/>
      <c r="CH49" s="114"/>
      <c r="CI49" s="128"/>
      <c r="CJ49" s="77"/>
      <c r="CK49" s="38"/>
    </row>
    <row r="50" spans="1:89" ht="40.5" customHeight="1">
      <c r="A50" s="112"/>
      <c r="B50" s="116"/>
      <c r="C50" s="71"/>
      <c r="D50" s="39"/>
      <c r="E50" s="112"/>
      <c r="F50" s="116"/>
      <c r="G50" s="71"/>
      <c r="H50" s="39"/>
      <c r="I50" s="112"/>
      <c r="J50" s="116"/>
      <c r="K50" s="71"/>
      <c r="L50" s="38"/>
      <c r="M50" s="118">
        <v>36</v>
      </c>
      <c r="N50" s="116" t="s">
        <v>97</v>
      </c>
      <c r="O50" s="71"/>
      <c r="P50" s="39">
        <v>2</v>
      </c>
      <c r="Q50" s="112"/>
      <c r="R50" s="113"/>
      <c r="S50" s="119"/>
      <c r="T50" s="120"/>
      <c r="U50" s="71"/>
      <c r="V50" s="38"/>
      <c r="W50" s="112"/>
      <c r="X50" s="113"/>
      <c r="Y50" s="120"/>
      <c r="Z50" s="71"/>
      <c r="AA50" s="38"/>
      <c r="AB50" s="112"/>
      <c r="AC50" s="113"/>
      <c r="AD50" s="120"/>
      <c r="AE50" s="71"/>
      <c r="AF50" s="39"/>
      <c r="AG50" s="112"/>
      <c r="AH50" s="116"/>
      <c r="AI50" s="71"/>
      <c r="AJ50" s="38"/>
      <c r="AK50" s="112"/>
      <c r="AL50" s="113"/>
      <c r="AM50" s="119"/>
      <c r="AN50" s="119"/>
      <c r="AO50" s="120"/>
      <c r="AP50" s="71"/>
      <c r="AQ50" s="38"/>
      <c r="AR50" s="112">
        <v>36</v>
      </c>
      <c r="AS50" s="113" t="s">
        <v>180</v>
      </c>
      <c r="AT50" s="119"/>
      <c r="AU50" s="120"/>
      <c r="AV50" s="71"/>
      <c r="AW50" s="38">
        <v>15</v>
      </c>
      <c r="AX50" s="133"/>
      <c r="AY50" s="114"/>
      <c r="AZ50" s="127"/>
      <c r="BA50" s="127"/>
      <c r="BB50" s="128"/>
      <c r="BC50" s="75"/>
      <c r="BD50" s="38"/>
      <c r="BE50" s="112"/>
      <c r="BF50" s="115"/>
      <c r="BG50" s="77"/>
      <c r="BH50" s="38"/>
      <c r="BI50" s="126"/>
      <c r="BJ50" s="114"/>
      <c r="BK50" s="127"/>
      <c r="BL50" s="128"/>
      <c r="BM50" s="77"/>
      <c r="BN50" s="38"/>
      <c r="BO50" s="133"/>
      <c r="BP50" s="114"/>
      <c r="BQ50" s="128"/>
      <c r="BR50" s="77"/>
      <c r="BS50" s="39"/>
      <c r="BT50" s="133"/>
      <c r="BU50" s="114"/>
      <c r="BV50" s="128"/>
      <c r="BW50" s="77"/>
      <c r="BX50" s="38"/>
      <c r="BY50" s="126"/>
      <c r="BZ50" s="115"/>
      <c r="CA50" s="77"/>
      <c r="CB50" s="64"/>
      <c r="CC50" s="133">
        <v>36</v>
      </c>
      <c r="CD50" s="115" t="s">
        <v>437</v>
      </c>
      <c r="CE50" s="77"/>
      <c r="CF50" s="38">
        <v>2</v>
      </c>
      <c r="CG50" s="126"/>
      <c r="CH50" s="114"/>
      <c r="CI50" s="128"/>
      <c r="CJ50" s="77"/>
      <c r="CK50" s="38"/>
    </row>
    <row r="51" spans="1:89" ht="40.5" customHeight="1">
      <c r="A51" s="112"/>
      <c r="B51" s="116"/>
      <c r="C51" s="71"/>
      <c r="D51" s="39"/>
      <c r="E51" s="112"/>
      <c r="F51" s="116"/>
      <c r="G51" s="71"/>
      <c r="H51" s="39"/>
      <c r="I51" s="112"/>
      <c r="J51" s="116"/>
      <c r="K51" s="71"/>
      <c r="L51" s="38"/>
      <c r="M51" s="118">
        <v>37</v>
      </c>
      <c r="N51" s="116" t="s">
        <v>42</v>
      </c>
      <c r="O51" s="71"/>
      <c r="P51" s="39">
        <v>4</v>
      </c>
      <c r="Q51" s="112"/>
      <c r="R51" s="113"/>
      <c r="S51" s="119"/>
      <c r="T51" s="120"/>
      <c r="U51" s="71"/>
      <c r="V51" s="38"/>
      <c r="W51" s="112"/>
      <c r="X51" s="113"/>
      <c r="Y51" s="120"/>
      <c r="Z51" s="71"/>
      <c r="AA51" s="38"/>
      <c r="AB51" s="112"/>
      <c r="AC51" s="113"/>
      <c r="AD51" s="120"/>
      <c r="AE51" s="71"/>
      <c r="AF51" s="39"/>
      <c r="AG51" s="112"/>
      <c r="AH51" s="116"/>
      <c r="AI51" s="71"/>
      <c r="AJ51" s="38"/>
      <c r="AK51" s="112"/>
      <c r="AL51" s="113"/>
      <c r="AM51" s="119"/>
      <c r="AN51" s="119"/>
      <c r="AO51" s="120"/>
      <c r="AP51" s="71"/>
      <c r="AQ51" s="38"/>
      <c r="AR51" s="112">
        <v>37</v>
      </c>
      <c r="AS51" s="113" t="s">
        <v>181</v>
      </c>
      <c r="AT51" s="119"/>
      <c r="AU51" s="120"/>
      <c r="AV51" s="71"/>
      <c r="AW51" s="38">
        <v>2</v>
      </c>
      <c r="AX51" s="133"/>
      <c r="AY51" s="114"/>
      <c r="AZ51" s="127"/>
      <c r="BA51" s="127"/>
      <c r="BB51" s="128"/>
      <c r="BC51" s="75"/>
      <c r="BD51" s="38"/>
      <c r="BE51" s="112"/>
      <c r="BF51" s="115"/>
      <c r="BG51" s="77"/>
      <c r="BH51" s="38"/>
      <c r="BI51" s="126"/>
      <c r="BJ51" s="114"/>
      <c r="BK51" s="127"/>
      <c r="BL51" s="128"/>
      <c r="BM51" s="77"/>
      <c r="BN51" s="38"/>
      <c r="BO51" s="133"/>
      <c r="BP51" s="114"/>
      <c r="BQ51" s="128"/>
      <c r="BR51" s="77"/>
      <c r="BS51" s="39"/>
      <c r="BT51" s="133"/>
      <c r="BU51" s="114"/>
      <c r="BV51" s="128"/>
      <c r="BW51" s="77"/>
      <c r="BX51" s="38"/>
      <c r="BY51" s="126"/>
      <c r="BZ51" s="115"/>
      <c r="CA51" s="77"/>
      <c r="CB51" s="64"/>
      <c r="CC51" s="133">
        <v>37</v>
      </c>
      <c r="CD51" s="115" t="s">
        <v>438</v>
      </c>
      <c r="CE51" s="77"/>
      <c r="CF51" s="38">
        <v>1</v>
      </c>
      <c r="CG51" s="126"/>
      <c r="CH51" s="114"/>
      <c r="CI51" s="128"/>
      <c r="CJ51" s="77"/>
      <c r="CK51" s="38"/>
    </row>
    <row r="52" spans="1:89" ht="40.5" customHeight="1">
      <c r="A52" s="112"/>
      <c r="B52" s="116"/>
      <c r="C52" s="71"/>
      <c r="D52" s="39"/>
      <c r="E52" s="112"/>
      <c r="F52" s="116"/>
      <c r="G52" s="71"/>
      <c r="H52" s="39"/>
      <c r="I52" s="112"/>
      <c r="J52" s="116"/>
      <c r="K52" s="71"/>
      <c r="L52" s="38"/>
      <c r="M52" s="118">
        <v>38</v>
      </c>
      <c r="N52" s="116" t="s">
        <v>362</v>
      </c>
      <c r="O52" s="71"/>
      <c r="P52" s="39">
        <v>1</v>
      </c>
      <c r="Q52" s="112"/>
      <c r="R52" s="113"/>
      <c r="S52" s="119"/>
      <c r="T52" s="120"/>
      <c r="U52" s="71"/>
      <c r="V52" s="38"/>
      <c r="W52" s="112"/>
      <c r="X52" s="113"/>
      <c r="Y52" s="120"/>
      <c r="Z52" s="71"/>
      <c r="AA52" s="38"/>
      <c r="AB52" s="112"/>
      <c r="AC52" s="113"/>
      <c r="AD52" s="120"/>
      <c r="AE52" s="71"/>
      <c r="AF52" s="39"/>
      <c r="AG52" s="112"/>
      <c r="AH52" s="116"/>
      <c r="AI52" s="71"/>
      <c r="AJ52" s="38"/>
      <c r="AK52" s="112"/>
      <c r="AL52" s="113"/>
      <c r="AM52" s="119"/>
      <c r="AN52" s="119"/>
      <c r="AO52" s="120"/>
      <c r="AP52" s="71"/>
      <c r="AQ52" s="38"/>
      <c r="AR52" s="112">
        <v>38</v>
      </c>
      <c r="AS52" s="113" t="s">
        <v>182</v>
      </c>
      <c r="AT52" s="119"/>
      <c r="AU52" s="120"/>
      <c r="AV52" s="71"/>
      <c r="AW52" s="38">
        <v>10</v>
      </c>
      <c r="AX52" s="133"/>
      <c r="AY52" s="114"/>
      <c r="AZ52" s="127"/>
      <c r="BA52" s="127"/>
      <c r="BB52" s="128"/>
      <c r="BC52" s="75"/>
      <c r="BD52" s="38"/>
      <c r="BE52" s="112"/>
      <c r="BF52" s="115"/>
      <c r="BG52" s="77"/>
      <c r="BH52" s="38"/>
      <c r="BI52" s="126"/>
      <c r="BJ52" s="114"/>
      <c r="BK52" s="127"/>
      <c r="BL52" s="128"/>
      <c r="BM52" s="77"/>
      <c r="BN52" s="38"/>
      <c r="BO52" s="133"/>
      <c r="BP52" s="114"/>
      <c r="BQ52" s="128"/>
      <c r="BR52" s="77"/>
      <c r="BS52" s="39"/>
      <c r="BT52" s="133"/>
      <c r="BU52" s="114"/>
      <c r="BV52" s="128"/>
      <c r="BW52" s="77"/>
      <c r="BX52" s="38"/>
      <c r="BY52" s="126"/>
      <c r="BZ52" s="115"/>
      <c r="CA52" s="77"/>
      <c r="CB52" s="64"/>
      <c r="CC52" s="133">
        <v>38</v>
      </c>
      <c r="CD52" s="115" t="s">
        <v>439</v>
      </c>
      <c r="CE52" s="77"/>
      <c r="CF52" s="38">
        <v>3</v>
      </c>
      <c r="CG52" s="126"/>
      <c r="CH52" s="114"/>
      <c r="CI52" s="128"/>
      <c r="CJ52" s="77"/>
      <c r="CK52" s="38"/>
    </row>
    <row r="53" spans="1:89" ht="40.5" customHeight="1">
      <c r="A53" s="112"/>
      <c r="B53" s="116"/>
      <c r="C53" s="71"/>
      <c r="D53" s="39"/>
      <c r="E53" s="112"/>
      <c r="F53" s="116"/>
      <c r="G53" s="71"/>
      <c r="H53" s="39"/>
      <c r="I53" s="112"/>
      <c r="J53" s="116"/>
      <c r="K53" s="71"/>
      <c r="L53" s="38"/>
      <c r="M53" s="118"/>
      <c r="N53" s="116"/>
      <c r="O53" s="71"/>
      <c r="P53" s="39"/>
      <c r="Q53" s="112"/>
      <c r="R53" s="113"/>
      <c r="S53" s="119"/>
      <c r="T53" s="120"/>
      <c r="U53" s="71"/>
      <c r="V53" s="38"/>
      <c r="W53" s="112"/>
      <c r="X53" s="113"/>
      <c r="Y53" s="120"/>
      <c r="Z53" s="71"/>
      <c r="AA53" s="38"/>
      <c r="AB53" s="112"/>
      <c r="AC53" s="113"/>
      <c r="AD53" s="120"/>
      <c r="AE53" s="71"/>
      <c r="AF53" s="39"/>
      <c r="AG53" s="112"/>
      <c r="AH53" s="116"/>
      <c r="AI53" s="71"/>
      <c r="AJ53" s="38"/>
      <c r="AK53" s="112"/>
      <c r="AL53" s="113"/>
      <c r="AM53" s="119"/>
      <c r="AN53" s="119"/>
      <c r="AO53" s="120"/>
      <c r="AP53" s="71"/>
      <c r="AQ53" s="38"/>
      <c r="AR53" s="112">
        <v>39</v>
      </c>
      <c r="AS53" s="113" t="s">
        <v>183</v>
      </c>
      <c r="AT53" s="119"/>
      <c r="AU53" s="120"/>
      <c r="AV53" s="71"/>
      <c r="AW53" s="38">
        <v>8</v>
      </c>
      <c r="AX53" s="133"/>
      <c r="AY53" s="114"/>
      <c r="AZ53" s="127"/>
      <c r="BA53" s="127"/>
      <c r="BB53" s="128"/>
      <c r="BC53" s="75"/>
      <c r="BD53" s="38"/>
      <c r="BE53" s="112"/>
      <c r="BF53" s="115"/>
      <c r="BG53" s="77"/>
      <c r="BH53" s="38"/>
      <c r="BI53" s="126"/>
      <c r="BJ53" s="114"/>
      <c r="BK53" s="127"/>
      <c r="BL53" s="128"/>
      <c r="BM53" s="77"/>
      <c r="BN53" s="38"/>
      <c r="BO53" s="133"/>
      <c r="BP53" s="114"/>
      <c r="BQ53" s="128"/>
      <c r="BR53" s="77"/>
      <c r="BS53" s="39"/>
      <c r="BT53" s="133"/>
      <c r="BU53" s="114"/>
      <c r="BV53" s="128"/>
      <c r="BW53" s="77"/>
      <c r="BX53" s="38"/>
      <c r="BY53" s="126"/>
      <c r="BZ53" s="115"/>
      <c r="CA53" s="77"/>
      <c r="CB53" s="64"/>
      <c r="CC53" s="133"/>
      <c r="CD53" s="115"/>
      <c r="CE53" s="77"/>
      <c r="CF53" s="38"/>
      <c r="CG53" s="126"/>
      <c r="CH53" s="114"/>
      <c r="CI53" s="128"/>
      <c r="CJ53" s="77"/>
      <c r="CK53" s="38"/>
    </row>
    <row r="54" spans="1:89" ht="40.5" customHeight="1">
      <c r="A54" s="112"/>
      <c r="B54" s="116"/>
      <c r="C54" s="71"/>
      <c r="D54" s="39"/>
      <c r="E54" s="112"/>
      <c r="F54" s="116"/>
      <c r="G54" s="71"/>
      <c r="H54" s="39"/>
      <c r="I54" s="112"/>
      <c r="J54" s="116"/>
      <c r="K54" s="71"/>
      <c r="L54" s="38"/>
      <c r="M54" s="118"/>
      <c r="N54" s="116"/>
      <c r="O54" s="71"/>
      <c r="P54" s="39"/>
      <c r="Q54" s="112"/>
      <c r="R54" s="113"/>
      <c r="S54" s="119"/>
      <c r="T54" s="120"/>
      <c r="U54" s="71"/>
      <c r="V54" s="38"/>
      <c r="W54" s="112"/>
      <c r="X54" s="113"/>
      <c r="Y54" s="120"/>
      <c r="Z54" s="71"/>
      <c r="AA54" s="38"/>
      <c r="AB54" s="112"/>
      <c r="AC54" s="113"/>
      <c r="AD54" s="120"/>
      <c r="AE54" s="71"/>
      <c r="AF54" s="39"/>
      <c r="AG54" s="112"/>
      <c r="AH54" s="116"/>
      <c r="AI54" s="71"/>
      <c r="AJ54" s="38"/>
      <c r="AK54" s="112"/>
      <c r="AL54" s="113"/>
      <c r="AM54" s="119"/>
      <c r="AN54" s="119"/>
      <c r="AO54" s="120"/>
      <c r="AP54" s="71"/>
      <c r="AQ54" s="38"/>
      <c r="AR54" s="112">
        <v>40</v>
      </c>
      <c r="AS54" s="113" t="s">
        <v>365</v>
      </c>
      <c r="AT54" s="119"/>
      <c r="AU54" s="120"/>
      <c r="AV54" s="71"/>
      <c r="AW54" s="38">
        <v>5</v>
      </c>
      <c r="AX54" s="133"/>
      <c r="AY54" s="114"/>
      <c r="AZ54" s="127"/>
      <c r="BA54" s="127"/>
      <c r="BB54" s="128"/>
      <c r="BC54" s="75"/>
      <c r="BD54" s="38"/>
      <c r="BE54" s="112"/>
      <c r="BF54" s="115"/>
      <c r="BG54" s="77"/>
      <c r="BH54" s="38"/>
      <c r="BI54" s="126"/>
      <c r="BJ54" s="114"/>
      <c r="BK54" s="127"/>
      <c r="BL54" s="128"/>
      <c r="BM54" s="77"/>
      <c r="BN54" s="38"/>
      <c r="BO54" s="133"/>
      <c r="BP54" s="114"/>
      <c r="BQ54" s="128"/>
      <c r="BR54" s="77"/>
      <c r="BS54" s="39"/>
      <c r="BT54" s="133"/>
      <c r="BU54" s="114"/>
      <c r="BV54" s="128"/>
      <c r="BW54" s="77"/>
      <c r="BX54" s="38"/>
      <c r="BY54" s="126"/>
      <c r="BZ54" s="115"/>
      <c r="CA54" s="77"/>
      <c r="CB54" s="64"/>
      <c r="CC54" s="133"/>
      <c r="CD54" s="115"/>
      <c r="CE54" s="77"/>
      <c r="CF54" s="38"/>
      <c r="CG54" s="126"/>
      <c r="CH54" s="114"/>
      <c r="CI54" s="128"/>
      <c r="CJ54" s="77"/>
      <c r="CK54" s="38"/>
    </row>
    <row r="55" spans="1:89" ht="40.5" customHeight="1">
      <c r="A55" s="112"/>
      <c r="B55" s="116"/>
      <c r="C55" s="71"/>
      <c r="D55" s="39"/>
      <c r="E55" s="112"/>
      <c r="F55" s="116"/>
      <c r="G55" s="71"/>
      <c r="H55" s="39"/>
      <c r="I55" s="112"/>
      <c r="J55" s="116"/>
      <c r="K55" s="71"/>
      <c r="L55" s="38"/>
      <c r="M55" s="118"/>
      <c r="N55" s="116"/>
      <c r="O55" s="71"/>
      <c r="P55" s="39"/>
      <c r="Q55" s="112"/>
      <c r="R55" s="113"/>
      <c r="S55" s="119"/>
      <c r="T55" s="120"/>
      <c r="U55" s="71"/>
      <c r="V55" s="38"/>
      <c r="W55" s="112"/>
      <c r="X55" s="113"/>
      <c r="Y55" s="120"/>
      <c r="Z55" s="71"/>
      <c r="AA55" s="38"/>
      <c r="AB55" s="112"/>
      <c r="AC55" s="113"/>
      <c r="AD55" s="120"/>
      <c r="AE55" s="71"/>
      <c r="AF55" s="39"/>
      <c r="AG55" s="112"/>
      <c r="AH55" s="116"/>
      <c r="AI55" s="71"/>
      <c r="AJ55" s="38"/>
      <c r="AK55" s="112"/>
      <c r="AL55" s="113"/>
      <c r="AM55" s="119"/>
      <c r="AN55" s="119"/>
      <c r="AO55" s="120"/>
      <c r="AP55" s="71"/>
      <c r="AQ55" s="38"/>
      <c r="AR55" s="112">
        <v>41</v>
      </c>
      <c r="AS55" s="113" t="s">
        <v>400</v>
      </c>
      <c r="AT55" s="119"/>
      <c r="AU55" s="120"/>
      <c r="AV55" s="71"/>
      <c r="AW55" s="38">
        <v>6</v>
      </c>
      <c r="AX55" s="133"/>
      <c r="AY55" s="114"/>
      <c r="AZ55" s="127"/>
      <c r="BA55" s="127"/>
      <c r="BB55" s="128"/>
      <c r="BC55" s="75"/>
      <c r="BD55" s="38"/>
      <c r="BE55" s="112"/>
      <c r="BF55" s="115"/>
      <c r="BG55" s="77"/>
      <c r="BH55" s="38"/>
      <c r="BI55" s="126"/>
      <c r="BJ55" s="114"/>
      <c r="BK55" s="127"/>
      <c r="BL55" s="128"/>
      <c r="BM55" s="77"/>
      <c r="BN55" s="38"/>
      <c r="BO55" s="133"/>
      <c r="BP55" s="114"/>
      <c r="BQ55" s="128"/>
      <c r="BR55" s="77"/>
      <c r="BS55" s="39"/>
      <c r="BT55" s="133"/>
      <c r="BU55" s="114"/>
      <c r="BV55" s="128"/>
      <c r="BW55" s="77"/>
      <c r="BX55" s="38"/>
      <c r="BY55" s="126"/>
      <c r="BZ55" s="115"/>
      <c r="CA55" s="77"/>
      <c r="CB55" s="64"/>
      <c r="CC55" s="133"/>
      <c r="CD55" s="115"/>
      <c r="CE55" s="77"/>
      <c r="CF55" s="38"/>
      <c r="CG55" s="126"/>
      <c r="CH55" s="114"/>
      <c r="CI55" s="128"/>
      <c r="CJ55" s="77"/>
      <c r="CK55" s="38"/>
    </row>
    <row r="56" spans="1:89" ht="40.5" customHeight="1">
      <c r="A56" s="112"/>
      <c r="B56" s="116"/>
      <c r="C56" s="71"/>
      <c r="D56" s="39"/>
      <c r="E56" s="112"/>
      <c r="F56" s="116"/>
      <c r="G56" s="71"/>
      <c r="H56" s="39"/>
      <c r="I56" s="112"/>
      <c r="J56" s="116"/>
      <c r="K56" s="71"/>
      <c r="L56" s="38"/>
      <c r="M56" s="118"/>
      <c r="N56" s="116"/>
      <c r="O56" s="71"/>
      <c r="P56" s="39"/>
      <c r="Q56" s="112"/>
      <c r="R56" s="113"/>
      <c r="S56" s="119"/>
      <c r="T56" s="120"/>
      <c r="U56" s="71"/>
      <c r="V56" s="38"/>
      <c r="W56" s="112"/>
      <c r="X56" s="113"/>
      <c r="Y56" s="120"/>
      <c r="Z56" s="71"/>
      <c r="AA56" s="38"/>
      <c r="AB56" s="112"/>
      <c r="AC56" s="113"/>
      <c r="AD56" s="120"/>
      <c r="AE56" s="71"/>
      <c r="AF56" s="39"/>
      <c r="AG56" s="112"/>
      <c r="AH56" s="116"/>
      <c r="AI56" s="71"/>
      <c r="AJ56" s="38"/>
      <c r="AK56" s="112"/>
      <c r="AL56" s="113"/>
      <c r="AM56" s="119"/>
      <c r="AN56" s="119"/>
      <c r="AO56" s="120"/>
      <c r="AP56" s="71"/>
      <c r="AQ56" s="38"/>
      <c r="AR56" s="112">
        <v>42</v>
      </c>
      <c r="AS56" s="113" t="s">
        <v>401</v>
      </c>
      <c r="AT56" s="119"/>
      <c r="AU56" s="120"/>
      <c r="AV56" s="71"/>
      <c r="AW56" s="38">
        <v>2</v>
      </c>
      <c r="AX56" s="133"/>
      <c r="AY56" s="114"/>
      <c r="AZ56" s="127"/>
      <c r="BA56" s="127"/>
      <c r="BB56" s="128"/>
      <c r="BC56" s="75"/>
      <c r="BD56" s="38"/>
      <c r="BE56" s="112"/>
      <c r="BF56" s="115"/>
      <c r="BG56" s="77"/>
      <c r="BH56" s="38"/>
      <c r="BI56" s="126"/>
      <c r="BJ56" s="114"/>
      <c r="BK56" s="127"/>
      <c r="BL56" s="128"/>
      <c r="BM56" s="77"/>
      <c r="BN56" s="38"/>
      <c r="BO56" s="133"/>
      <c r="BP56" s="114"/>
      <c r="BQ56" s="128"/>
      <c r="BR56" s="77"/>
      <c r="BS56" s="39"/>
      <c r="BT56" s="133"/>
      <c r="BU56" s="114"/>
      <c r="BV56" s="128"/>
      <c r="BW56" s="77"/>
      <c r="BX56" s="38"/>
      <c r="BY56" s="126"/>
      <c r="BZ56" s="115"/>
      <c r="CA56" s="77"/>
      <c r="CB56" s="64"/>
      <c r="CC56" s="133"/>
      <c r="CD56" s="115"/>
      <c r="CE56" s="77"/>
      <c r="CF56" s="38"/>
      <c r="CG56" s="126"/>
      <c r="CH56" s="114"/>
      <c r="CI56" s="128"/>
      <c r="CJ56" s="77"/>
      <c r="CK56" s="38"/>
    </row>
    <row r="57" spans="1:89" ht="40.5" customHeight="1">
      <c r="A57" s="112"/>
      <c r="B57" s="116"/>
      <c r="C57" s="71"/>
      <c r="D57" s="39"/>
      <c r="E57" s="112"/>
      <c r="F57" s="116"/>
      <c r="G57" s="71"/>
      <c r="H57" s="39"/>
      <c r="I57" s="112"/>
      <c r="J57" s="116"/>
      <c r="K57" s="71"/>
      <c r="L57" s="38"/>
      <c r="M57" s="118"/>
      <c r="N57" s="116"/>
      <c r="O57" s="71"/>
      <c r="P57" s="39"/>
      <c r="Q57" s="112"/>
      <c r="R57" s="113"/>
      <c r="S57" s="119"/>
      <c r="T57" s="120"/>
      <c r="U57" s="71"/>
      <c r="V57" s="38"/>
      <c r="W57" s="112"/>
      <c r="X57" s="113"/>
      <c r="Y57" s="120"/>
      <c r="Z57" s="71"/>
      <c r="AA57" s="38"/>
      <c r="AB57" s="112"/>
      <c r="AC57" s="113"/>
      <c r="AD57" s="120"/>
      <c r="AE57" s="71"/>
      <c r="AF57" s="39"/>
      <c r="AG57" s="112"/>
      <c r="AH57" s="116"/>
      <c r="AI57" s="71"/>
      <c r="AJ57" s="38"/>
      <c r="AK57" s="112"/>
      <c r="AL57" s="113"/>
      <c r="AM57" s="119"/>
      <c r="AN57" s="119"/>
      <c r="AO57" s="120"/>
      <c r="AP57" s="71"/>
      <c r="AQ57" s="38"/>
      <c r="AR57" s="112">
        <v>43</v>
      </c>
      <c r="AS57" s="113" t="s">
        <v>427</v>
      </c>
      <c r="AT57" s="119"/>
      <c r="AU57" s="120"/>
      <c r="AV57" s="71"/>
      <c r="AW57" s="38">
        <v>10</v>
      </c>
      <c r="AX57" s="133"/>
      <c r="AY57" s="114"/>
      <c r="AZ57" s="127"/>
      <c r="BA57" s="127"/>
      <c r="BB57" s="128"/>
      <c r="BC57" s="75"/>
      <c r="BD57" s="38"/>
      <c r="BE57" s="112"/>
      <c r="BF57" s="115"/>
      <c r="BG57" s="77"/>
      <c r="BH57" s="38"/>
      <c r="BI57" s="126"/>
      <c r="BJ57" s="114"/>
      <c r="BK57" s="127"/>
      <c r="BL57" s="128"/>
      <c r="BM57" s="77"/>
      <c r="BN57" s="38"/>
      <c r="BO57" s="133"/>
      <c r="BP57" s="114"/>
      <c r="BQ57" s="128"/>
      <c r="BR57" s="77"/>
      <c r="BS57" s="39"/>
      <c r="BT57" s="133"/>
      <c r="BU57" s="114"/>
      <c r="BV57" s="128"/>
      <c r="BW57" s="77"/>
      <c r="BX57" s="38"/>
      <c r="BY57" s="126"/>
      <c r="BZ57" s="115"/>
      <c r="CA57" s="77"/>
      <c r="CB57" s="64"/>
      <c r="CC57" s="133"/>
      <c r="CD57" s="115"/>
      <c r="CE57" s="77"/>
      <c r="CF57" s="38"/>
      <c r="CG57" s="126"/>
      <c r="CH57" s="114"/>
      <c r="CI57" s="128"/>
      <c r="CJ57" s="77"/>
      <c r="CK57" s="38"/>
    </row>
    <row r="58" spans="1:89" ht="40.5" customHeight="1">
      <c r="A58" s="112"/>
      <c r="B58" s="116"/>
      <c r="C58" s="71"/>
      <c r="D58" s="39"/>
      <c r="E58" s="112"/>
      <c r="F58" s="116"/>
      <c r="G58" s="71"/>
      <c r="H58" s="39"/>
      <c r="I58" s="112"/>
      <c r="J58" s="116"/>
      <c r="K58" s="71"/>
      <c r="L58" s="38"/>
      <c r="M58" s="118"/>
      <c r="N58" s="116"/>
      <c r="O58" s="71"/>
      <c r="P58" s="39"/>
      <c r="Q58" s="112"/>
      <c r="R58" s="113"/>
      <c r="S58" s="119"/>
      <c r="T58" s="120"/>
      <c r="U58" s="71"/>
      <c r="V58" s="38"/>
      <c r="W58" s="112"/>
      <c r="X58" s="113"/>
      <c r="Y58" s="120"/>
      <c r="Z58" s="71"/>
      <c r="AA58" s="38"/>
      <c r="AB58" s="112"/>
      <c r="AC58" s="113"/>
      <c r="AD58" s="120"/>
      <c r="AE58" s="71"/>
      <c r="AF58" s="39"/>
      <c r="AG58" s="112"/>
      <c r="AH58" s="116"/>
      <c r="AI58" s="71"/>
      <c r="AJ58" s="38"/>
      <c r="AK58" s="112"/>
      <c r="AL58" s="113"/>
      <c r="AM58" s="119"/>
      <c r="AN58" s="119"/>
      <c r="AO58" s="120"/>
      <c r="AP58" s="71"/>
      <c r="AQ58" s="38"/>
      <c r="AR58" s="112">
        <v>44</v>
      </c>
      <c r="AS58" s="113" t="s">
        <v>442</v>
      </c>
      <c r="AT58" s="119"/>
      <c r="AU58" s="120"/>
      <c r="AV58" s="71"/>
      <c r="AW58" s="38">
        <v>1</v>
      </c>
      <c r="AX58" s="133"/>
      <c r="AY58" s="114"/>
      <c r="AZ58" s="127"/>
      <c r="BA58" s="127"/>
      <c r="BB58" s="128"/>
      <c r="BC58" s="75"/>
      <c r="BD58" s="38"/>
      <c r="BE58" s="112"/>
      <c r="BF58" s="115"/>
      <c r="BG58" s="77"/>
      <c r="BH58" s="38"/>
      <c r="BI58" s="126"/>
      <c r="BJ58" s="114"/>
      <c r="BK58" s="127"/>
      <c r="BL58" s="128"/>
      <c r="BM58" s="77"/>
      <c r="BN58" s="38"/>
      <c r="BO58" s="133"/>
      <c r="BP58" s="114"/>
      <c r="BQ58" s="128"/>
      <c r="BR58" s="77"/>
      <c r="BS58" s="39"/>
      <c r="BT58" s="133"/>
      <c r="BU58" s="114"/>
      <c r="BV58" s="128"/>
      <c r="BW58" s="77"/>
      <c r="BX58" s="38"/>
      <c r="BY58" s="126"/>
      <c r="BZ58" s="115"/>
      <c r="CA58" s="77"/>
      <c r="CB58" s="64"/>
      <c r="CC58" s="133"/>
      <c r="CD58" s="115"/>
      <c r="CE58" s="77"/>
      <c r="CF58" s="38"/>
      <c r="CG58" s="126"/>
      <c r="CH58" s="114"/>
      <c r="CI58" s="128"/>
      <c r="CJ58" s="77"/>
      <c r="CK58" s="38"/>
    </row>
    <row r="59" spans="1:89" s="22" customFormat="1" ht="40.5" customHeight="1">
      <c r="A59" s="29"/>
      <c r="B59" s="30" t="s">
        <v>449</v>
      </c>
      <c r="C59" s="150">
        <f>SUMIF(C14:C58,"*",D14:D58)</f>
        <v>0</v>
      </c>
      <c r="D59" s="152"/>
      <c r="E59" s="29"/>
      <c r="F59" s="30" t="s">
        <v>50</v>
      </c>
      <c r="G59" s="150">
        <f>SUMIF(G14:G58,"*",H14:H58)</f>
        <v>0</v>
      </c>
      <c r="H59" s="152"/>
      <c r="I59" s="29"/>
      <c r="J59" s="30" t="s">
        <v>56</v>
      </c>
      <c r="K59" s="152">
        <f>SUMIF(K14:K58,"*",L14:L58)</f>
        <v>0</v>
      </c>
      <c r="L59" s="161"/>
      <c r="M59" s="37"/>
      <c r="N59" s="30" t="s">
        <v>57</v>
      </c>
      <c r="O59" s="152">
        <f>SUMIF(O14:O58,"*",P14:P58)</f>
        <v>0</v>
      </c>
      <c r="P59" s="161"/>
      <c r="Q59" s="29"/>
      <c r="R59" s="95"/>
      <c r="S59" s="105"/>
      <c r="T59" s="81" t="s">
        <v>58</v>
      </c>
      <c r="U59" s="152">
        <f>SUMIF(U14:U58,"*",V14:V58)</f>
        <v>0</v>
      </c>
      <c r="V59" s="161"/>
      <c r="W59" s="29"/>
      <c r="X59" s="82"/>
      <c r="Y59" s="81" t="s">
        <v>505</v>
      </c>
      <c r="Z59" s="150">
        <f>SUMIF(Z14:Z58,"*",AA14:AA58)</f>
        <v>0</v>
      </c>
      <c r="AA59" s="151"/>
      <c r="AB59" s="35"/>
      <c r="AC59" s="82"/>
      <c r="AD59" s="81" t="s">
        <v>75</v>
      </c>
      <c r="AE59" s="150">
        <f>SUMIF(AE14:AE58,"*",AF14:AF58)</f>
        <v>0</v>
      </c>
      <c r="AF59" s="152"/>
      <c r="AG59" s="29"/>
      <c r="AH59" s="30" t="s">
        <v>76</v>
      </c>
      <c r="AI59" s="152">
        <f>SUMIF(AI14:AI58,"*",AJ14:AJ58)</f>
        <v>0</v>
      </c>
      <c r="AJ59" s="161"/>
      <c r="AK59" s="29"/>
      <c r="AL59" s="82"/>
      <c r="AM59" s="85"/>
      <c r="AN59" s="85"/>
      <c r="AO59" s="81" t="s">
        <v>77</v>
      </c>
      <c r="AP59" s="152">
        <f>SUMIF(AP14:AP58,"*",AQ14:AQ58)</f>
        <v>0</v>
      </c>
      <c r="AQ59" s="161"/>
      <c r="AR59" s="29"/>
      <c r="AS59" s="82"/>
      <c r="AT59" s="85"/>
      <c r="AU59" s="81" t="s">
        <v>78</v>
      </c>
      <c r="AV59" s="150">
        <f>SUMIF(AV14:AV58,"*",AW14:AW58)</f>
        <v>0</v>
      </c>
      <c r="AW59" s="152"/>
      <c r="AX59" s="29"/>
      <c r="AY59" s="82"/>
      <c r="AZ59" s="85"/>
      <c r="BA59" s="85"/>
      <c r="BB59" s="85" t="s">
        <v>79</v>
      </c>
      <c r="BC59" s="150">
        <f>SUMIF(BC14:BC58,"*",BD14:BD58)</f>
        <v>0</v>
      </c>
      <c r="BD59" s="151"/>
      <c r="BE59" s="37"/>
      <c r="BF59" s="30" t="s">
        <v>80</v>
      </c>
      <c r="BG59" s="150">
        <f>SUMIF(BG14:BG58,"*",BH14:BH59)</f>
        <v>0</v>
      </c>
      <c r="BH59" s="152"/>
      <c r="BI59" s="37"/>
      <c r="BJ59" s="82"/>
      <c r="BK59" s="85"/>
      <c r="BL59" s="81" t="s">
        <v>513</v>
      </c>
      <c r="BM59" s="150">
        <f>SUMIF(BM14:BM58,"*",BN14:BN58)</f>
        <v>0</v>
      </c>
      <c r="BN59" s="151"/>
      <c r="BO59" s="29"/>
      <c r="BP59" s="82"/>
      <c r="BQ59" s="81" t="s">
        <v>81</v>
      </c>
      <c r="BR59" s="150">
        <f>SUMIF(BR14:BR58,"*",BS14:BS58)</f>
        <v>0</v>
      </c>
      <c r="BS59" s="152"/>
      <c r="BT59" s="29"/>
      <c r="BU59" s="82"/>
      <c r="BV59" s="81" t="s">
        <v>82</v>
      </c>
      <c r="BW59" s="150">
        <f>SUMIF(BW14:BW58,"*",BX14:BX58)</f>
        <v>0</v>
      </c>
      <c r="BX59" s="151"/>
      <c r="BY59" s="37"/>
      <c r="BZ59" s="30" t="s">
        <v>83</v>
      </c>
      <c r="CA59" s="150">
        <f>SUMIF(CA14:CA58,"*",CB14:CB58)</f>
        <v>0</v>
      </c>
      <c r="CB59" s="152"/>
      <c r="CC59" s="29"/>
      <c r="CD59" s="30" t="s">
        <v>84</v>
      </c>
      <c r="CE59" s="150">
        <f>SUMIF(CE14:CE58,"*",CF14:CF58)</f>
        <v>0</v>
      </c>
      <c r="CF59" s="151"/>
      <c r="CG59" s="37"/>
      <c r="CH59" s="82"/>
      <c r="CI59" s="81" t="s">
        <v>85</v>
      </c>
      <c r="CJ59" s="150">
        <f>SUMIF(CJ14:CJ58,"*",CK14:CK58)</f>
        <v>0</v>
      </c>
      <c r="CK59" s="151"/>
    </row>
    <row r="60" spans="1:89" ht="7.5" customHeight="1">
      <c r="A60" s="1"/>
      <c r="C60" s="6"/>
      <c r="D60" s="4"/>
      <c r="E60" s="12"/>
      <c r="H60" s="5"/>
      <c r="L60" s="7"/>
      <c r="M60" s="11"/>
      <c r="P60" s="7"/>
      <c r="Q60" s="13"/>
      <c r="R60" s="13"/>
      <c r="S60" s="13"/>
      <c r="T60" s="14"/>
      <c r="U60" s="14"/>
      <c r="V60" s="20"/>
      <c r="W60" s="1"/>
      <c r="Z60" s="6"/>
      <c r="AA60" s="4"/>
      <c r="AB60" s="12"/>
      <c r="AF60" s="5"/>
      <c r="AJ60" s="7"/>
      <c r="AK60" s="13"/>
      <c r="AL60" s="14"/>
      <c r="AM60" s="14"/>
      <c r="AN60" s="14"/>
      <c r="AO60" s="14"/>
      <c r="AP60" s="8"/>
      <c r="AQ60" s="11"/>
      <c r="AR60" s="1"/>
      <c r="AV60" s="6"/>
      <c r="AW60" s="4"/>
      <c r="AX60" s="12"/>
      <c r="BE60" s="9"/>
      <c r="BH60" s="7"/>
      <c r="BI60" s="13"/>
      <c r="BJ60" s="14"/>
      <c r="BK60" s="14"/>
      <c r="BL60" s="14"/>
      <c r="BM60" s="14"/>
      <c r="BN60" s="20"/>
      <c r="BO60" s="1"/>
      <c r="BR60" s="6"/>
      <c r="BS60" s="4"/>
      <c r="BT60" s="12"/>
      <c r="BY60" s="9"/>
      <c r="CB60" s="7"/>
      <c r="CC60" s="11"/>
      <c r="CF60" s="7"/>
      <c r="CG60" s="13"/>
      <c r="CH60" s="14"/>
      <c r="CI60" s="14"/>
      <c r="CJ60" s="14"/>
      <c r="CK60" s="20"/>
    </row>
    <row r="61" spans="1:89" ht="35.25">
      <c r="A61" s="68"/>
      <c r="B61" s="69" t="s">
        <v>347</v>
      </c>
      <c r="C61" s="6"/>
      <c r="D61" s="4"/>
      <c r="E61" s="12"/>
      <c r="H61" s="5"/>
      <c r="L61" s="7"/>
      <c r="M61" s="11"/>
      <c r="P61" s="7"/>
      <c r="Q61" s="13"/>
      <c r="R61" s="13"/>
      <c r="S61" s="13"/>
      <c r="T61" s="14"/>
      <c r="U61" s="14"/>
      <c r="V61" s="20"/>
      <c r="W61" s="63"/>
      <c r="X61" s="69" t="s">
        <v>347</v>
      </c>
      <c r="Y61" s="69"/>
      <c r="Z61" s="6"/>
      <c r="AA61" s="4"/>
      <c r="AB61" s="12"/>
      <c r="AF61" s="5"/>
      <c r="AJ61" s="7"/>
      <c r="AK61" s="13"/>
      <c r="AL61" s="14"/>
      <c r="AM61" s="14"/>
      <c r="AN61" s="14"/>
      <c r="AO61" s="14"/>
      <c r="AP61" s="8"/>
      <c r="AQ61" s="11"/>
      <c r="AR61" s="63"/>
      <c r="AS61" s="69" t="s">
        <v>347</v>
      </c>
      <c r="AT61" s="69"/>
      <c r="AU61" s="69"/>
      <c r="AV61" s="6"/>
      <c r="AW61" s="4"/>
      <c r="AX61" s="12"/>
      <c r="BE61" s="9"/>
      <c r="BH61" s="7"/>
      <c r="BI61" s="13"/>
      <c r="BJ61" s="14"/>
      <c r="BK61" s="14"/>
      <c r="BL61" s="14"/>
      <c r="BM61" s="14"/>
      <c r="BN61" s="20"/>
      <c r="BO61" s="63"/>
      <c r="BP61" s="69" t="s">
        <v>347</v>
      </c>
      <c r="BQ61" s="69"/>
      <c r="BR61" s="6"/>
      <c r="BS61" s="4"/>
      <c r="BT61" s="12"/>
      <c r="BY61" s="9"/>
      <c r="CB61" s="7"/>
      <c r="CC61" s="11"/>
      <c r="CF61" s="7"/>
      <c r="CG61" s="13"/>
      <c r="CH61" s="14"/>
      <c r="CI61" s="14"/>
      <c r="CJ61" s="14"/>
      <c r="CK61" s="20"/>
    </row>
    <row r="62" spans="1:89" ht="30.95" customHeight="1">
      <c r="A62" s="23"/>
      <c r="B62" s="24"/>
      <c r="C62" s="24"/>
      <c r="D62" s="7"/>
      <c r="E62" s="25"/>
      <c r="F62" s="24"/>
      <c r="G62" s="24"/>
      <c r="H62" s="7"/>
      <c r="J62" s="24"/>
      <c r="K62" s="24"/>
      <c r="L62" s="7"/>
      <c r="N62" s="24"/>
      <c r="O62" s="24"/>
      <c r="P62" s="7"/>
      <c r="T62" s="24"/>
      <c r="U62" s="24"/>
      <c r="V62" s="7"/>
      <c r="W62" s="57"/>
      <c r="X62" s="18" t="s">
        <v>519</v>
      </c>
      <c r="Y62" s="18"/>
      <c r="Z62" s="148">
        <f>SUM(AF16:AF22,AF34,AF43)</f>
        <v>102</v>
      </c>
      <c r="AA62" s="149"/>
      <c r="AC62" s="27"/>
      <c r="AD62" s="27"/>
      <c r="AE62" s="27"/>
      <c r="AF62" s="3"/>
      <c r="AH62" s="27"/>
      <c r="AI62" s="27"/>
      <c r="AJ62" s="10"/>
      <c r="AQ62" s="11"/>
      <c r="AW62" s="3"/>
      <c r="BD62" s="15"/>
      <c r="BH62" s="15"/>
      <c r="BN62" s="11"/>
      <c r="BS62" s="3"/>
      <c r="BX62" s="15"/>
      <c r="CB62" s="15"/>
      <c r="CF62" s="15"/>
      <c r="CK62" s="11"/>
    </row>
    <row r="63" spans="1:89" ht="30.95" customHeight="1">
      <c r="A63" s="25"/>
      <c r="B63" s="24"/>
      <c r="C63" s="24"/>
      <c r="D63" s="7"/>
      <c r="E63" s="25"/>
      <c r="F63" s="24"/>
      <c r="G63" s="24"/>
      <c r="H63" s="7"/>
      <c r="J63" s="24"/>
      <c r="K63" s="24"/>
      <c r="L63" s="7"/>
      <c r="N63" s="24"/>
      <c r="O63" s="24"/>
      <c r="P63" s="7"/>
      <c r="T63" s="24"/>
      <c r="U63" s="24"/>
      <c r="V63" s="7"/>
      <c r="W63" s="57"/>
      <c r="X63" s="18" t="s">
        <v>521</v>
      </c>
      <c r="Y63" s="18"/>
      <c r="Z63" s="148">
        <f>SUM(H14,L14,P14,V14)</f>
        <v>407</v>
      </c>
      <c r="AA63" s="149"/>
      <c r="AF63" s="3"/>
      <c r="AJ63" s="10"/>
      <c r="AQ63" s="11"/>
      <c r="AW63" s="3"/>
      <c r="BD63" s="28"/>
      <c r="BH63" s="15"/>
      <c r="BN63" s="11"/>
      <c r="BS63" s="3"/>
      <c r="BX63" s="28"/>
      <c r="CB63" s="15"/>
      <c r="CF63" s="15"/>
      <c r="CK63" s="11"/>
    </row>
    <row r="64" spans="1:89" ht="30.95" customHeight="1">
      <c r="A64" s="25"/>
      <c r="B64" s="24"/>
      <c r="C64" s="24"/>
      <c r="D64" s="25"/>
      <c r="E64" s="25"/>
      <c r="F64" s="24"/>
      <c r="G64" s="24"/>
      <c r="H64" s="25"/>
      <c r="J64" s="24"/>
      <c r="K64" s="24"/>
      <c r="L64" s="25"/>
      <c r="N64" s="24"/>
      <c r="O64" s="24"/>
      <c r="P64" s="25"/>
      <c r="T64" s="24"/>
      <c r="U64" s="24"/>
      <c r="V64" s="25"/>
      <c r="X64" s="18" t="s">
        <v>74</v>
      </c>
      <c r="Z64" s="148">
        <f>SUM(AF14,AJ14,AQ14,AW14,BD14,BH14)</f>
        <v>2186</v>
      </c>
      <c r="AA64" s="148"/>
    </row>
    <row r="65" spans="1:22" ht="30.95" customHeight="1">
      <c r="A65" s="25"/>
      <c r="B65" s="24"/>
      <c r="C65" s="24"/>
      <c r="D65" s="25"/>
      <c r="E65" s="25"/>
      <c r="F65" s="24"/>
      <c r="G65" s="24"/>
      <c r="H65" s="25"/>
      <c r="J65" s="24"/>
      <c r="K65" s="24"/>
      <c r="L65" s="25"/>
      <c r="N65" s="24"/>
      <c r="O65" s="24"/>
      <c r="P65" s="25"/>
      <c r="T65" s="24"/>
      <c r="U65" s="24"/>
      <c r="V65" s="25"/>
    </row>
    <row r="66" spans="1:22" ht="30.95" customHeight="1">
      <c r="A66" s="25"/>
      <c r="B66" s="24"/>
      <c r="C66" s="24"/>
      <c r="D66" s="25"/>
      <c r="E66" s="25"/>
      <c r="F66" s="24"/>
      <c r="G66" s="24"/>
      <c r="H66" s="25"/>
      <c r="J66" s="24"/>
      <c r="K66" s="24"/>
      <c r="L66" s="25"/>
      <c r="N66" s="24"/>
      <c r="O66" s="24"/>
      <c r="P66" s="25"/>
      <c r="T66" s="24"/>
      <c r="U66" s="24"/>
      <c r="V66" s="25"/>
    </row>
    <row r="67" spans="1:22" ht="30.95" customHeight="1">
      <c r="A67" s="25"/>
      <c r="B67" s="24"/>
      <c r="C67" s="24"/>
      <c r="D67" s="25"/>
      <c r="E67" s="25"/>
      <c r="F67" s="24"/>
      <c r="G67" s="24"/>
      <c r="H67" s="25"/>
      <c r="J67" s="24"/>
      <c r="K67" s="24"/>
      <c r="L67" s="25"/>
      <c r="N67" s="24"/>
      <c r="O67" s="24"/>
      <c r="P67" s="25"/>
      <c r="T67" s="24"/>
      <c r="U67" s="24"/>
      <c r="V67" s="25"/>
    </row>
    <row r="68" spans="1:22" ht="30.95" customHeight="1">
      <c r="A68" s="25"/>
      <c r="B68" s="24"/>
      <c r="C68" s="24"/>
      <c r="D68" s="25"/>
      <c r="E68" s="25"/>
      <c r="F68" s="24"/>
      <c r="G68" s="24"/>
      <c r="H68" s="25"/>
      <c r="J68" s="24"/>
      <c r="K68" s="24"/>
      <c r="L68" s="25"/>
      <c r="N68" s="24"/>
      <c r="O68" s="24"/>
      <c r="P68" s="25"/>
      <c r="T68" s="24"/>
      <c r="U68" s="24"/>
      <c r="V68" s="25"/>
    </row>
  </sheetData>
  <mergeCells count="56">
    <mergeCell ref="C6:F6"/>
    <mergeCell ref="Y6:AC6"/>
    <mergeCell ref="AT6:AX6"/>
    <mergeCell ref="BQ6:BU6"/>
    <mergeCell ref="C4:F4"/>
    <mergeCell ref="Y4:AC4"/>
    <mergeCell ref="AT4:AX4"/>
    <mergeCell ref="BQ4:BU4"/>
    <mergeCell ref="C5:E5"/>
    <mergeCell ref="C7:E7"/>
    <mergeCell ref="C8:E8"/>
    <mergeCell ref="A11:D11"/>
    <mergeCell ref="E11:V11"/>
    <mergeCell ref="AB11:AQ11"/>
    <mergeCell ref="BI11:BN11"/>
    <mergeCell ref="BO11:CK11"/>
    <mergeCell ref="A12:D12"/>
    <mergeCell ref="E12:H12"/>
    <mergeCell ref="I12:L12"/>
    <mergeCell ref="M12:P12"/>
    <mergeCell ref="Q12:V12"/>
    <mergeCell ref="W12:AA12"/>
    <mergeCell ref="AB12:AF12"/>
    <mergeCell ref="AG12:AJ12"/>
    <mergeCell ref="AR11:BH11"/>
    <mergeCell ref="BT12:BX12"/>
    <mergeCell ref="BY12:CB12"/>
    <mergeCell ref="CC12:CF12"/>
    <mergeCell ref="CG12:CK12"/>
    <mergeCell ref="BI12:BN12"/>
    <mergeCell ref="C59:D59"/>
    <mergeCell ref="G59:H59"/>
    <mergeCell ref="K59:L59"/>
    <mergeCell ref="O59:P59"/>
    <mergeCell ref="U59:V59"/>
    <mergeCell ref="AK12:AQ12"/>
    <mergeCell ref="AR12:AW12"/>
    <mergeCell ref="AX12:BD12"/>
    <mergeCell ref="BE12:BH12"/>
    <mergeCell ref="AE59:AF59"/>
    <mergeCell ref="AI59:AJ59"/>
    <mergeCell ref="AP59:AQ59"/>
    <mergeCell ref="AV59:AW59"/>
    <mergeCell ref="BC59:BD59"/>
    <mergeCell ref="BG59:BH59"/>
    <mergeCell ref="BO12:BS12"/>
    <mergeCell ref="BW59:BX59"/>
    <mergeCell ref="CA59:CB59"/>
    <mergeCell ref="CE59:CF59"/>
    <mergeCell ref="CJ59:CK59"/>
    <mergeCell ref="Z62:AA62"/>
    <mergeCell ref="Z63:AA63"/>
    <mergeCell ref="Z64:AA64"/>
    <mergeCell ref="BM59:BN59"/>
    <mergeCell ref="BR59:BS59"/>
    <mergeCell ref="Z59:AA59"/>
  </mergeCells>
  <phoneticPr fontId="8"/>
  <conditionalFormatting sqref="A14:D58">
    <cfRule type="expression" dxfId="21" priority="53">
      <formula>$C14&lt;&gt;""</formula>
    </cfRule>
  </conditionalFormatting>
  <conditionalFormatting sqref="C7">
    <cfRule type="cellIs" dxfId="20" priority="57" operator="equal">
      <formula>0</formula>
    </cfRule>
  </conditionalFormatting>
  <conditionalFormatting sqref="E14:H58">
    <cfRule type="expression" dxfId="19" priority="50">
      <formula>$G14&lt;&gt;""</formula>
    </cfRule>
  </conditionalFormatting>
  <conditionalFormatting sqref="I14:L58">
    <cfRule type="expression" dxfId="18" priority="47">
      <formula>$K14&lt;&gt;""</formula>
    </cfRule>
  </conditionalFormatting>
  <conditionalFormatting sqref="M14:P58">
    <cfRule type="expression" dxfId="17" priority="44">
      <formula>$O14&lt;&gt;""</formula>
    </cfRule>
  </conditionalFormatting>
  <conditionalFormatting sqref="Q14:V58">
    <cfRule type="expression" dxfId="16" priority="41">
      <formula>$U14&lt;&gt;""</formula>
    </cfRule>
  </conditionalFormatting>
  <conditionalFormatting sqref="W14:AA58">
    <cfRule type="expression" dxfId="15" priority="38">
      <formula>$Z14&lt;&gt;""</formula>
    </cfRule>
  </conditionalFormatting>
  <conditionalFormatting sqref="Y4:AC4 AT4:AX4 BQ4:BU4 Y5 AT5 BQ5 Y6:AC6 AT6:AX6 BQ6:BU6 Y7:Y8 AT7:AT8 BQ7:BQ8">
    <cfRule type="cellIs" dxfId="14" priority="1" operator="equal">
      <formula>0</formula>
    </cfRule>
  </conditionalFormatting>
  <conditionalFormatting sqref="AB14:AF58">
    <cfRule type="expression" dxfId="13" priority="35">
      <formula>$AE14&lt;&gt;""</formula>
    </cfRule>
  </conditionalFormatting>
  <conditionalFormatting sqref="AG14:AJ58">
    <cfRule type="expression" dxfId="12" priority="32">
      <formula>$AI14&lt;&gt;""</formula>
    </cfRule>
  </conditionalFormatting>
  <conditionalFormatting sqref="AK17:AN18 AP17:AQ18 AK19:AQ58">
    <cfRule type="expression" dxfId="11" priority="31">
      <formula>$AP17&lt;&gt;""</formula>
    </cfRule>
  </conditionalFormatting>
  <conditionalFormatting sqref="AK14:AQ16">
    <cfRule type="expression" dxfId="10" priority="30">
      <formula>$AP14&lt;&gt;""</formula>
    </cfRule>
  </conditionalFormatting>
  <conditionalFormatting sqref="AO17">
    <cfRule type="expression" dxfId="9" priority="780">
      <formula>$AP18&lt;&gt;""</formula>
    </cfRule>
  </conditionalFormatting>
  <conditionalFormatting sqref="AR14:AW58">
    <cfRule type="expression" dxfId="8" priority="26">
      <formula>$AV14&lt;&gt;""</formula>
    </cfRule>
  </conditionalFormatting>
  <conditionalFormatting sqref="AX14:BD58">
    <cfRule type="expression" dxfId="7" priority="23">
      <formula>$BC14&lt;&gt;""</formula>
    </cfRule>
  </conditionalFormatting>
  <conditionalFormatting sqref="BE14:BH58">
    <cfRule type="expression" dxfId="6" priority="20">
      <formula>$BG14&lt;&gt;""</formula>
    </cfRule>
  </conditionalFormatting>
  <conditionalFormatting sqref="BI14:BN58">
    <cfRule type="expression" dxfId="5" priority="17">
      <formula>$BM14&lt;&gt;""</formula>
    </cfRule>
  </conditionalFormatting>
  <conditionalFormatting sqref="BO14:BS58">
    <cfRule type="expression" dxfId="4" priority="14">
      <formula>$BR14&lt;&gt;""</formula>
    </cfRule>
  </conditionalFormatting>
  <conditionalFormatting sqref="BT14:BX58">
    <cfRule type="expression" dxfId="3" priority="11">
      <formula>$BW14&lt;&gt;""</formula>
    </cfRule>
  </conditionalFormatting>
  <conditionalFormatting sqref="BY14:CB58">
    <cfRule type="expression" dxfId="2" priority="8">
      <formula>$CA14&lt;&gt;""</formula>
    </cfRule>
  </conditionalFormatting>
  <conditionalFormatting sqref="CC14:CF58">
    <cfRule type="expression" dxfId="1" priority="5">
      <formula>$CE14&lt;&gt;""</formula>
    </cfRule>
  </conditionalFormatting>
  <conditionalFormatting sqref="CG14:CK58">
    <cfRule type="expression" dxfId="0" priority="2">
      <formula>$CJ14&lt;&gt;""</formula>
    </cfRule>
  </conditionalFormatting>
  <printOptions horizontalCentered="1" verticalCentered="1"/>
  <pageMargins left="0" right="0" top="0" bottom="0" header="0.19685039370078741" footer="0.19685039370078741"/>
  <pageSetup paperSize="9" scale="25" orientation="landscape" verticalDpi="300" r:id="rId1"/>
  <headerFooter alignWithMargins="0"/>
  <colBreaks count="3" manualBreakCount="3">
    <brk id="22" max="55" man="1"/>
    <brk id="43" max="60" man="1"/>
    <brk id="66"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事業所除く</vt:lpstr>
      <vt:lpstr>全戸</vt:lpstr>
      <vt:lpstr>集合</vt:lpstr>
      <vt:lpstr>戸建て</vt:lpstr>
      <vt:lpstr>事業所</vt:lpstr>
      <vt:lpstr>戸建て!Print_Area</vt:lpstr>
      <vt:lpstr>事業所!Print_Area</vt:lpstr>
      <vt:lpstr>事業所除く!Print_Area</vt:lpstr>
      <vt:lpstr>集合!Print_Area</vt:lpstr>
      <vt:lpstr>全戸!Print_Area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寺島 みち代</dc:creator>
  <cp:lastModifiedBy>瀬賀 麻依子</cp:lastModifiedBy>
  <cp:lastPrinted>2023-10-11T09:00:41Z</cp:lastPrinted>
  <dcterms:created xsi:type="dcterms:W3CDTF">2003-05-20T02:38:51Z</dcterms:created>
  <dcterms:modified xsi:type="dcterms:W3CDTF">2023-10-11T09:00:45Z</dcterms:modified>
</cp:coreProperties>
</file>